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ARI KOMP\Moji dokumenti\ŠKOLSKI ODBOR\ŠO 2021\Novi Školski odbor 2021\5-Školski odbor 21.12.2021\materijali\"/>
    </mc:Choice>
  </mc:AlternateContent>
  <bookViews>
    <workbookView xWindow="0" yWindow="0" windowWidth="19200" windowHeight="6610" activeTab="1"/>
  </bookViews>
  <sheets>
    <sheet name="PRIHODI" sheetId="1" r:id="rId1"/>
    <sheet name="POSEBNI DIO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DIO'!$2:$2</definedName>
    <definedName name="_xlnm.Print_Titles" localSheetId="0">PRIHODI!$2:$2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62" i="1" s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311" i="2" s="1"/>
  <c r="M1294" i="2"/>
  <c r="M1310" i="2" s="1"/>
  <c r="M1293" i="2"/>
  <c r="M1292" i="2"/>
  <c r="M1291" i="2"/>
  <c r="M1290" i="2"/>
  <c r="M1306" i="2" s="1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5" i="2" s="1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21" i="2" s="1"/>
  <c r="M20" i="2" s="1"/>
  <c r="M19" i="2"/>
  <c r="M16" i="2"/>
  <c r="M15" i="2"/>
  <c r="M14" i="2"/>
  <c r="M13" i="2"/>
  <c r="M12" i="2"/>
  <c r="M11" i="2"/>
  <c r="M10" i="2"/>
  <c r="M9" i="2"/>
  <c r="M8" i="2"/>
  <c r="M7" i="2"/>
  <c r="M1307" i="2" l="1"/>
  <c r="E232" i="1"/>
  <c r="M1300" i="2"/>
  <c r="M1304" i="2"/>
  <c r="M1308" i="2"/>
  <c r="M245" i="2"/>
  <c r="M204" i="2" s="1"/>
  <c r="M1057" i="2"/>
  <c r="M1137" i="2"/>
  <c r="E63" i="1"/>
  <c r="E93" i="1"/>
  <c r="E312" i="1"/>
  <c r="M485" i="2"/>
  <c r="M1130" i="2"/>
  <c r="M1129" i="2" s="1"/>
  <c r="M1125" i="2" s="1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476" i="2"/>
  <c r="M1278" i="2"/>
  <c r="M18" i="2"/>
  <c r="M31" i="2"/>
  <c r="M99" i="2"/>
  <c r="M577" i="2"/>
  <c r="M570" i="2" s="1"/>
  <c r="M907" i="2"/>
  <c r="M1036" i="2"/>
  <c r="M1034" i="2" s="1"/>
  <c r="M1056" i="2"/>
  <c r="M1054" i="2" s="1"/>
  <c r="M1296" i="2"/>
  <c r="M197" i="2" l="1"/>
  <c r="M196" i="2" s="1"/>
  <c r="M1219" i="2"/>
  <c r="M1217" i="2" s="1"/>
  <c r="M17" i="2"/>
  <c r="M1312" i="2"/>
  <c r="E473" i="1"/>
  <c r="E442" i="1"/>
  <c r="E443" i="1" s="1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63" i="1" l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3" i="1" s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K1239" i="2" l="1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<sst xmlns="http://schemas.openxmlformats.org/spreadsheetml/2006/main" count="2738" uniqueCount="319">
  <si>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</si>
  <si>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</si>
  <si>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</si>
  <si>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</si>
  <si>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</si>
  <si>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</si>
  <si>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</si>
  <si>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</si>
  <si>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</si>
  <si>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</si>
  <si>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</si>
  <si>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</si>
  <si>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</si>
  <si>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</si>
  <si>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</si>
  <si>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</si>
  <si>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</si>
  <si>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</si>
  <si>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</si>
  <si>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</si>
  <si>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</si>
  <si>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</si>
  <si>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</si>
  <si>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</si>
  <si>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</si>
  <si>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</si>
  <si>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</si>
  <si>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</si>
  <si>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</si>
  <si>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</si>
  <si>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</si>
  <si>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</si>
  <si>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</si>
  <si>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</si>
  <si>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</si>
  <si>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</si>
  <si>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</si>
  <si>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</si>
  <si>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</si>
  <si>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</si>
  <si>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</si>
  <si>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</si>
  <si>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</si>
  <si>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</si>
  <si>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</si>
  <si>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</si>
  <si>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</si>
  <si>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</si>
  <si>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</si>
  <si>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</si>
  <si>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</si>
  <si>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</si>
  <si>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</si>
  <si>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</si>
  <si>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</si>
  <si>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</si>
  <si>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</si>
  <si>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</si>
  <si>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</si>
  <si>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</si>
  <si>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</si>
  <si>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</si>
  <si>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</si>
  <si>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</si>
  <si>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</si>
  <si>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</si>
  <si>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</si>
  <si>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</si>
  <si>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</si>
  <si>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</si>
  <si>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</si>
  <si>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</si>
  <si>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</si>
  <si>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</si>
  <si>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</si>
  <si>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</si>
  <si>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</si>
  <si>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</si>
  <si>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</si>
  <si>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</si>
  <si>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</si>
  <si>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</si>
  <si>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</si>
  <si>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</si>
  <si>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</si>
  <si>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</si>
  <si>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</si>
  <si>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</si>
  <si>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</si>
  <si>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</si>
  <si>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</si>
  <si>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</si>
  <si>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</si>
  <si>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</si>
  <si>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</si>
  <si>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</si>
  <si>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</si>
  <si>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</si>
  <si>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</si>
  <si>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</si>
  <si>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</si>
  <si>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</si>
  <si>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</si>
  <si>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</si>
  <si>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</si>
  <si>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</si>
  <si>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</si>
  <si>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</si>
  <si>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</si>
  <si>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</si>
  <si>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</si>
  <si>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</si>
  <si>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</si>
  <si>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</si>
  <si>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</si>
  <si>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</si>
  <si>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</si>
  <si>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</si>
  <si>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</si>
  <si>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</si>
  <si>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</si>
  <si>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</si>
  <si>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</si>
  <si>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</si>
  <si>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</si>
  <si>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</si>
  <si>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</si>
  <si>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</si>
  <si>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</si>
  <si>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</si>
  <si>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</si>
  <si>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</si>
  <si>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</si>
  <si>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</si>
  <si>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</si>
  <si>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</si>
  <si>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</si>
  <si>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</si>
  <si>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</si>
  <si>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</si>
  <si>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</si>
  <si>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</si>
  <si>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</si>
  <si>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</si>
  <si>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</si>
  <si>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</si>
  <si>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</si>
  <si>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</si>
  <si>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</si>
  <si>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</si>
  <si>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</si>
  <si>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</si>
  <si>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</si>
  <si>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</si>
  <si>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</si>
  <si>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</si>
  <si>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</si>
  <si>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</si>
  <si>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</si>
  <si>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</si>
  <si>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</si>
  <si>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</si>
  <si>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</si>
  <si>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</si>
  <si>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</si>
  <si>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</si>
  <si>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</si>
  <si>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</si>
  <si>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</si>
  <si>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</si>
  <si>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</si>
  <si>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</si>
  <si>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</si>
  <si>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</si>
  <si>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</si>
  <si>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</si>
  <si>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</si>
  <si>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</si>
  <si>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</si>
  <si>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</si>
  <si>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</si>
  <si>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</si>
  <si>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</si>
  <si>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</si>
  <si>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</si>
  <si>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</si>
  <si>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</si>
  <si>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</si>
  <si>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</si>
  <si>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</si>
  <si>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</si>
  <si>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</si>
  <si>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</si>
  <si>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</si>
  <si>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</si>
  <si>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</si>
  <si>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</si>
  <si>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</si>
  <si>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</si>
  <si>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</si>
  <si>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</si>
  <si>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</si>
  <si>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</si>
  <si>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</si>
  <si>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</si>
  <si>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</si>
  <si>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</si>
  <si>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</si>
  <si>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</si>
  <si>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</si>
  <si>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</si>
  <si>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</si>
  <si>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</si>
  <si>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</si>
  <si>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</si>
  <si>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</si>
  <si>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</si>
  <si>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</si>
  <si>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</si>
  <si>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</si>
  <si>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</si>
  <si>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</si>
  <si>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</si>
  <si>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</si>
  <si>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</si>
  <si>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</si>
  <si>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</si>
  <si>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</si>
  <si>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</si>
  <si>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</si>
  <si>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</si>
  <si>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</si>
  <si>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</si>
  <si>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</si>
  <si>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</si>
  <si>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</si>
  <si>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</si>
  <si>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</si>
  <si>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</si>
  <si>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</si>
  <si>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</si>
  <si>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</si>
  <si>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</si>
  <si>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</si>
  <si>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</si>
  <si>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</si>
  <si>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</si>
  <si>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</si>
  <si>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</si>
  <si>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</si>
  <si>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</si>
  <si>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</si>
  <si>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</si>
  <si>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</si>
  <si>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</si>
  <si>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</si>
  <si>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</si>
  <si>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</si>
  <si>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</si>
  <si>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</si>
  <si>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</si>
  <si>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</si>
  <si>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</si>
  <si>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</si>
  <si>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</si>
  <si>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</si>
  <si>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</si>
  <si>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</si>
  <si>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</si>
  <si>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</si>
  <si>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</si>
  <si>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</si>
  <si>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</si>
  <si>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</si>
  <si>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</si>
  <si>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</si>
  <si>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</si>
  <si>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</si>
  <si>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</si>
  <si>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</si>
  <si>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</si>
  <si>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</si>
  <si>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</si>
  <si>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</si>
  <si>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</si>
  <si>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</si>
  <si>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</si>
  <si>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</si>
  <si>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</si>
  <si>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</si>
  <si>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</si>
  <si>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</si>
  <si>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</si>
  <si>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</si>
  <si>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</si>
  <si>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</si>
  <si>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</si>
  <si>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</si>
  <si>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</si>
  <si>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</si>
  <si>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</si>
  <si>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</si>
  <si>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</si>
  <si>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</si>
  <si>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</si>
  <si>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</si>
  <si>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</si>
  <si>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</si>
  <si>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</si>
  <si>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</si>
  <si>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</si>
  <si>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</si>
  <si>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</si>
  <si>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</si>
  <si>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</si>
  <si>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</si>
  <si>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</si>
  <si>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</si>
  <si>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O.Š.PETRIJEVCI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</si>
</sst>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21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B465" sqref="B465"/>
    </sheetView>
  </sheetViews>
  <sheetFormatPr defaultRowHeight="14.5" x14ac:dyDescent="0.35"/>
  <cols>
    <col min="1" max="1" width="4.7265625" style="30" customWidth="1"/>
    <col min="2" max="2" width="64.54296875" style="45" customWidth="1"/>
    <col min="3" max="5" width="15.453125" style="46" customWidth="1"/>
    <col min="6" max="6" width="86.1796875" customWidth="1"/>
  </cols>
  <sheetData>
    <row r="1" spans="1:5" ht="14.25" customHeight="1" x14ac:dyDescent="0.35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35">
      <c r="A3" s="4">
        <v>6</v>
      </c>
      <c r="B3" s="5" t="s">
        <v>2</v>
      </c>
      <c r="C3" s="6">
        <f>SUM(C4,C19,C48,C63,C78,C93,C122,C172,C208,C216,C224,C232,C247,C262,C280,C295)</f>
        <v>5244057</v>
      </c>
      <c r="D3" s="6">
        <f>SUM(D4,D19,D48,D63,D78,D93,D122,D172,D208,D216,D224,D232,D247,D262,D280,D295)</f>
        <v>5244057</v>
      </c>
      <c r="E3" s="6">
        <f>SUM(E4,E19,E48,E63,E78,E93,E122,E172,E208,E216,E224,E232,E247,E262,E280,E295)</f>
        <v>5244057</v>
      </c>
    </row>
    <row r="4" spans="1:5" s="7" customFormat="1" x14ac:dyDescent="0.3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5">
      <c r="A6" s="10"/>
      <c r="B6" s="13">
        <v>3210</v>
      </c>
      <c r="C6" s="14"/>
      <c r="D6" s="14"/>
      <c r="E6" s="14"/>
    </row>
    <row r="7" spans="1:5" s="7" customFormat="1" x14ac:dyDescent="0.35">
      <c r="A7" s="10"/>
      <c r="B7" s="13">
        <v>4910</v>
      </c>
      <c r="C7" s="14"/>
      <c r="D7" s="14"/>
      <c r="E7" s="14"/>
    </row>
    <row r="8" spans="1:5" s="7" customFormat="1" x14ac:dyDescent="0.35">
      <c r="A8" s="10"/>
      <c r="B8" s="13">
        <v>5410</v>
      </c>
      <c r="C8" s="14"/>
      <c r="D8" s="14"/>
      <c r="E8" s="14"/>
    </row>
    <row r="9" spans="1:5" s="7" customFormat="1" x14ac:dyDescent="0.35">
      <c r="A9" s="10"/>
      <c r="B9" s="13">
        <v>6210</v>
      </c>
      <c r="C9" s="14"/>
      <c r="D9" s="14"/>
      <c r="E9" s="14"/>
    </row>
    <row r="10" spans="1:5" s="7" customFormat="1" x14ac:dyDescent="0.35">
      <c r="A10" s="10"/>
      <c r="B10" s="13">
        <v>7210</v>
      </c>
      <c r="C10" s="14"/>
      <c r="D10" s="14"/>
      <c r="E10" s="14"/>
    </row>
    <row r="11" spans="1:5" s="7" customFormat="1" x14ac:dyDescent="0.35">
      <c r="A11" s="10"/>
      <c r="B11" s="13">
        <v>8210</v>
      </c>
      <c r="C11" s="14"/>
      <c r="D11" s="14"/>
      <c r="E11" s="14"/>
    </row>
    <row r="12" spans="1:5" s="7" customFormat="1" x14ac:dyDescent="0.3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5">
      <c r="A13" s="10"/>
      <c r="B13" s="13">
        <v>3210</v>
      </c>
      <c r="C13" s="14"/>
      <c r="D13" s="14"/>
      <c r="E13" s="14"/>
    </row>
    <row r="14" spans="1:5" s="7" customFormat="1" x14ac:dyDescent="0.35">
      <c r="A14" s="10"/>
      <c r="B14" s="13">
        <v>4910</v>
      </c>
      <c r="C14" s="14"/>
      <c r="D14" s="14"/>
      <c r="E14" s="14"/>
    </row>
    <row r="15" spans="1:5" s="7" customFormat="1" x14ac:dyDescent="0.35">
      <c r="A15" s="10"/>
      <c r="B15" s="13">
        <v>5410</v>
      </c>
      <c r="C15" s="14"/>
      <c r="D15" s="14"/>
      <c r="E15" s="14"/>
    </row>
    <row r="16" spans="1:5" s="7" customFormat="1" x14ac:dyDescent="0.35">
      <c r="A16" s="10"/>
      <c r="B16" s="13">
        <v>6210</v>
      </c>
      <c r="C16" s="14"/>
      <c r="D16" s="14"/>
      <c r="E16" s="14"/>
    </row>
    <row r="17" spans="1:5" s="7" customFormat="1" x14ac:dyDescent="0.35">
      <c r="A17" s="10"/>
      <c r="B17" s="13">
        <v>7210</v>
      </c>
      <c r="C17" s="14"/>
      <c r="D17" s="14"/>
      <c r="E17" s="14"/>
    </row>
    <row r="18" spans="1:5" s="7" customFormat="1" x14ac:dyDescent="0.35">
      <c r="A18" s="10"/>
      <c r="B18" s="13">
        <v>8210</v>
      </c>
      <c r="C18" s="14"/>
      <c r="D18" s="14"/>
      <c r="E18" s="14"/>
    </row>
    <row r="19" spans="1:5" s="7" customFormat="1" x14ac:dyDescent="0.3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35">
      <c r="A21" s="10"/>
      <c r="B21" s="13">
        <v>3210</v>
      </c>
      <c r="C21" s="14"/>
      <c r="D21" s="14"/>
      <c r="E21" s="14"/>
    </row>
    <row r="22" spans="1:5" s="7" customFormat="1" x14ac:dyDescent="0.35">
      <c r="A22" s="10"/>
      <c r="B22" s="13">
        <v>4910</v>
      </c>
      <c r="C22" s="14"/>
      <c r="D22" s="14"/>
      <c r="E22" s="14"/>
    </row>
    <row r="23" spans="1:5" s="7" customFormat="1" x14ac:dyDescent="0.35">
      <c r="A23" s="10"/>
      <c r="B23" s="13">
        <v>5410</v>
      </c>
      <c r="C23" s="14"/>
      <c r="D23" s="14"/>
      <c r="E23" s="14"/>
    </row>
    <row r="24" spans="1:5" s="7" customFormat="1" x14ac:dyDescent="0.35">
      <c r="A24" s="10"/>
      <c r="B24" s="13">
        <v>6210</v>
      </c>
      <c r="C24" s="14"/>
      <c r="D24" s="14"/>
      <c r="E24" s="14"/>
    </row>
    <row r="25" spans="1:5" s="7" customFormat="1" x14ac:dyDescent="0.35">
      <c r="A25" s="10"/>
      <c r="B25" s="13">
        <v>7210</v>
      </c>
      <c r="C25" s="14"/>
      <c r="D25" s="14"/>
      <c r="E25" s="14"/>
    </row>
    <row r="26" spans="1:5" s="7" customFormat="1" x14ac:dyDescent="0.35">
      <c r="A26" s="10"/>
      <c r="B26" s="13">
        <v>8210</v>
      </c>
      <c r="C26" s="14"/>
      <c r="D26" s="14"/>
      <c r="E26" s="14"/>
    </row>
    <row r="27" spans="1:5" s="7" customFormat="1" x14ac:dyDescent="0.3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35">
      <c r="A28" s="10"/>
      <c r="B28" s="13">
        <v>3210</v>
      </c>
      <c r="C28" s="14"/>
      <c r="D28" s="14"/>
      <c r="E28" s="14"/>
    </row>
    <row r="29" spans="1:5" s="7" customFormat="1" x14ac:dyDescent="0.35">
      <c r="A29" s="10"/>
      <c r="B29" s="13">
        <v>4910</v>
      </c>
      <c r="C29" s="14"/>
      <c r="D29" s="14"/>
      <c r="E29" s="14"/>
    </row>
    <row r="30" spans="1:5" s="7" customFormat="1" x14ac:dyDescent="0.35">
      <c r="A30" s="10"/>
      <c r="B30" s="13">
        <v>5410</v>
      </c>
      <c r="C30" s="14"/>
      <c r="D30" s="14"/>
      <c r="E30" s="14"/>
    </row>
    <row r="31" spans="1:5" s="7" customFormat="1" x14ac:dyDescent="0.35">
      <c r="A31" s="10"/>
      <c r="B31" s="13">
        <v>6210</v>
      </c>
      <c r="C31" s="14"/>
      <c r="D31" s="14"/>
      <c r="E31" s="14"/>
    </row>
    <row r="32" spans="1:5" s="7" customFormat="1" x14ac:dyDescent="0.35">
      <c r="A32" s="10"/>
      <c r="B32" s="13">
        <v>7210</v>
      </c>
      <c r="C32" s="14"/>
      <c r="D32" s="14"/>
      <c r="E32" s="14"/>
    </row>
    <row r="33" spans="1:5" s="7" customFormat="1" x14ac:dyDescent="0.35">
      <c r="A33" s="10"/>
      <c r="B33" s="13">
        <v>8210</v>
      </c>
      <c r="C33" s="14"/>
      <c r="D33" s="14"/>
      <c r="E33" s="14"/>
    </row>
    <row r="34" spans="1:5" s="7" customFormat="1" x14ac:dyDescent="0.3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35">
      <c r="A35" s="10"/>
      <c r="B35" s="13">
        <v>3210</v>
      </c>
      <c r="C35" s="14"/>
      <c r="D35" s="14"/>
      <c r="E35" s="14"/>
    </row>
    <row r="36" spans="1:5" s="7" customFormat="1" x14ac:dyDescent="0.35">
      <c r="A36" s="10"/>
      <c r="B36" s="13">
        <v>4910</v>
      </c>
      <c r="C36" s="14"/>
      <c r="D36" s="14"/>
      <c r="E36" s="14"/>
    </row>
    <row r="37" spans="1:5" s="7" customFormat="1" x14ac:dyDescent="0.35">
      <c r="A37" s="10"/>
      <c r="B37" s="13">
        <v>5410</v>
      </c>
      <c r="C37" s="14"/>
      <c r="D37" s="14"/>
      <c r="E37" s="14"/>
    </row>
    <row r="38" spans="1:5" s="7" customFormat="1" x14ac:dyDescent="0.35">
      <c r="A38" s="10"/>
      <c r="B38" s="13">
        <v>6210</v>
      </c>
      <c r="C38" s="14"/>
      <c r="D38" s="14"/>
      <c r="E38" s="14"/>
    </row>
    <row r="39" spans="1:5" s="7" customFormat="1" x14ac:dyDescent="0.35">
      <c r="A39" s="10"/>
      <c r="B39" s="13">
        <v>7210</v>
      </c>
      <c r="C39" s="14"/>
      <c r="D39" s="14"/>
      <c r="E39" s="14"/>
    </row>
    <row r="40" spans="1:5" s="7" customFormat="1" x14ac:dyDescent="0.35">
      <c r="A40" s="10"/>
      <c r="B40" s="13">
        <v>8210</v>
      </c>
      <c r="C40" s="14"/>
      <c r="D40" s="14"/>
      <c r="E40" s="14"/>
    </row>
    <row r="41" spans="1:5" s="7" customFormat="1" x14ac:dyDescent="0.3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35">
      <c r="A42" s="10"/>
      <c r="B42" s="13">
        <v>3210</v>
      </c>
      <c r="C42" s="14"/>
      <c r="D42" s="14"/>
      <c r="E42" s="14"/>
    </row>
    <row r="43" spans="1:5" s="7" customFormat="1" x14ac:dyDescent="0.35">
      <c r="A43" s="10"/>
      <c r="B43" s="13">
        <v>4910</v>
      </c>
      <c r="C43" s="14"/>
      <c r="D43" s="14"/>
      <c r="E43" s="14"/>
    </row>
    <row r="44" spans="1:5" s="7" customFormat="1" x14ac:dyDescent="0.35">
      <c r="A44" s="10"/>
      <c r="B44" s="13">
        <v>5410</v>
      </c>
      <c r="C44" s="14"/>
      <c r="D44" s="14"/>
      <c r="E44" s="14"/>
    </row>
    <row r="45" spans="1:5" s="7" customFormat="1" x14ac:dyDescent="0.35">
      <c r="A45" s="10"/>
      <c r="B45" s="13">
        <v>6210</v>
      </c>
      <c r="C45" s="14"/>
      <c r="D45" s="14"/>
      <c r="E45" s="14"/>
    </row>
    <row r="46" spans="1:5" s="7" customFormat="1" x14ac:dyDescent="0.35">
      <c r="A46" s="10"/>
      <c r="B46" s="13">
        <v>7210</v>
      </c>
      <c r="C46" s="14"/>
      <c r="D46" s="14"/>
      <c r="E46" s="14"/>
    </row>
    <row r="47" spans="1:5" s="7" customFormat="1" x14ac:dyDescent="0.35">
      <c r="A47" s="10"/>
      <c r="B47" s="13">
        <v>8210</v>
      </c>
      <c r="C47" s="14"/>
      <c r="D47" s="14"/>
      <c r="E47" s="14"/>
    </row>
    <row r="48" spans="1:5" s="7" customFormat="1" x14ac:dyDescent="0.3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3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35">
      <c r="A50" s="10"/>
      <c r="B50" s="13">
        <v>3210</v>
      </c>
      <c r="C50" s="14"/>
      <c r="D50" s="14"/>
      <c r="E50" s="14"/>
    </row>
    <row r="51" spans="1:5" s="7" customFormat="1" x14ac:dyDescent="0.35">
      <c r="A51" s="10"/>
      <c r="B51" s="13">
        <v>4910</v>
      </c>
      <c r="C51" s="14"/>
      <c r="D51" s="14"/>
      <c r="E51" s="14"/>
    </row>
    <row r="52" spans="1:5" s="7" customFormat="1" x14ac:dyDescent="0.35">
      <c r="A52" s="10"/>
      <c r="B52" s="13">
        <v>5410</v>
      </c>
      <c r="C52" s="14"/>
      <c r="D52" s="14"/>
      <c r="E52" s="14"/>
    </row>
    <row r="53" spans="1:5" s="7" customFormat="1" x14ac:dyDescent="0.35">
      <c r="A53" s="10"/>
      <c r="B53" s="13">
        <v>6210</v>
      </c>
      <c r="C53" s="14"/>
      <c r="D53" s="14"/>
      <c r="E53" s="14"/>
    </row>
    <row r="54" spans="1:5" s="7" customFormat="1" x14ac:dyDescent="0.35">
      <c r="A54" s="10"/>
      <c r="B54" s="13">
        <v>7210</v>
      </c>
      <c r="C54" s="14"/>
      <c r="D54" s="14"/>
      <c r="E54" s="14"/>
    </row>
    <row r="55" spans="1:5" s="7" customFormat="1" x14ac:dyDescent="0.35">
      <c r="A55" s="10"/>
      <c r="B55" s="13">
        <v>8210</v>
      </c>
      <c r="C55" s="14"/>
      <c r="D55" s="14"/>
      <c r="E55" s="14"/>
    </row>
    <row r="56" spans="1:5" s="7" customFormat="1" x14ac:dyDescent="0.3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35">
      <c r="A57" s="10"/>
      <c r="B57" s="13">
        <v>3210</v>
      </c>
      <c r="C57" s="14"/>
      <c r="D57" s="14"/>
      <c r="E57" s="14"/>
    </row>
    <row r="58" spans="1:5" s="7" customFormat="1" x14ac:dyDescent="0.35">
      <c r="A58" s="10"/>
      <c r="B58" s="13">
        <v>4910</v>
      </c>
      <c r="C58" s="14"/>
      <c r="D58" s="14"/>
      <c r="E58" s="14"/>
    </row>
    <row r="59" spans="1:5" s="7" customFormat="1" x14ac:dyDescent="0.35">
      <c r="A59" s="10"/>
      <c r="B59" s="13">
        <v>5410</v>
      </c>
      <c r="C59" s="14"/>
      <c r="D59" s="14"/>
      <c r="E59" s="14"/>
    </row>
    <row r="60" spans="1:5" s="7" customFormat="1" x14ac:dyDescent="0.35">
      <c r="A60" s="10"/>
      <c r="B60" s="13">
        <v>6210</v>
      </c>
      <c r="C60" s="14"/>
      <c r="D60" s="14"/>
      <c r="E60" s="14"/>
    </row>
    <row r="61" spans="1:5" s="7" customFormat="1" x14ac:dyDescent="0.35">
      <c r="A61" s="10"/>
      <c r="B61" s="13">
        <v>7210</v>
      </c>
      <c r="C61" s="14"/>
      <c r="D61" s="14"/>
      <c r="E61" s="14"/>
    </row>
    <row r="62" spans="1:5" s="7" customFormat="1" x14ac:dyDescent="0.35">
      <c r="A62" s="10"/>
      <c r="B62" s="13">
        <v>8210</v>
      </c>
      <c r="C62" s="14"/>
      <c r="D62" s="14"/>
      <c r="E62" s="14"/>
    </row>
    <row r="63" spans="1:5" s="7" customFormat="1" x14ac:dyDescent="0.35">
      <c r="A63" s="2">
        <v>636</v>
      </c>
      <c r="B63" s="8" t="s">
        <v>14</v>
      </c>
      <c r="C63" s="17">
        <f t="shared" ref="C63" si="26">SUM(C64,C71)</f>
        <v>4599000</v>
      </c>
      <c r="D63" s="17">
        <f t="shared" ref="D63" si="27">SUM(D64,D71)</f>
        <v>4599000</v>
      </c>
      <c r="E63" s="17">
        <f t="shared" ref="E63" si="28">SUM(E64,E71)</f>
        <v>4599000</v>
      </c>
    </row>
    <row r="64" spans="1:5" s="7" customFormat="1" x14ac:dyDescent="0.35">
      <c r="A64" s="10">
        <v>6361</v>
      </c>
      <c r="B64" s="11" t="s">
        <v>15</v>
      </c>
      <c r="C64" s="12">
        <f t="shared" ref="C64" si="29">SUM(C65:C70)</f>
        <v>4453200</v>
      </c>
      <c r="D64" s="12">
        <f t="shared" ref="D64" si="30">SUM(D65:D70)</f>
        <v>4453200</v>
      </c>
      <c r="E64" s="12">
        <f t="shared" ref="E64" si="31">SUM(E65:E70)</f>
        <v>4453200</v>
      </c>
    </row>
    <row r="65" spans="1:5" s="7" customFormat="1" x14ac:dyDescent="0.35">
      <c r="A65" s="10"/>
      <c r="B65" s="13">
        <v>3210</v>
      </c>
      <c r="C65" s="14"/>
      <c r="D65" s="14"/>
      <c r="E65" s="14"/>
    </row>
    <row r="66" spans="1:5" s="7" customFormat="1" x14ac:dyDescent="0.35">
      <c r="A66" s="10"/>
      <c r="B66" s="13">
        <v>4910</v>
      </c>
      <c r="C66" s="14"/>
      <c r="D66" s="14"/>
      <c r="E66" s="14"/>
    </row>
    <row r="67" spans="1:5" s="7" customFormat="1" x14ac:dyDescent="0.35">
      <c r="A67" s="10"/>
      <c r="B67" s="13">
        <v>5410</v>
      </c>
      <c r="C67" s="14">
        <v>4453200</v>
      </c>
      <c r="D67" s="14">
        <v>4453200</v>
      </c>
      <c r="E67" s="14">
        <v>4453200</v>
      </c>
    </row>
    <row r="68" spans="1:5" s="7" customFormat="1" x14ac:dyDescent="0.35">
      <c r="A68" s="10"/>
      <c r="B68" s="13">
        <v>6210</v>
      </c>
      <c r="C68" s="14"/>
      <c r="D68" s="14"/>
      <c r="E68" s="14"/>
    </row>
    <row r="69" spans="1:5" s="7" customFormat="1" x14ac:dyDescent="0.35">
      <c r="A69" s="10"/>
      <c r="B69" s="13">
        <v>7210</v>
      </c>
      <c r="C69" s="14"/>
      <c r="D69" s="14"/>
      <c r="E69" s="14"/>
    </row>
    <row r="70" spans="1:5" s="7" customFormat="1" x14ac:dyDescent="0.35">
      <c r="A70" s="10"/>
      <c r="B70" s="13">
        <v>8210</v>
      </c>
      <c r="C70" s="14"/>
      <c r="D70" s="14"/>
      <c r="E70" s="14"/>
    </row>
    <row r="71" spans="1:5" s="7" customFormat="1" x14ac:dyDescent="0.35">
      <c r="A71" s="10">
        <v>6362</v>
      </c>
      <c r="B71" s="11" t="s">
        <v>16</v>
      </c>
      <c r="C71" s="12">
        <f t="shared" ref="C71" si="32">SUM(C72:C77)</f>
        <v>145800</v>
      </c>
      <c r="D71" s="12">
        <f t="shared" ref="D71" si="33">SUM(D72:D77)</f>
        <v>145800</v>
      </c>
      <c r="E71" s="12">
        <f t="shared" ref="E71" si="34">SUM(E72:E77)</f>
        <v>145800</v>
      </c>
    </row>
    <row r="72" spans="1:5" s="7" customFormat="1" x14ac:dyDescent="0.35">
      <c r="A72" s="10"/>
      <c r="B72" s="13">
        <v>3210</v>
      </c>
      <c r="C72" s="14"/>
      <c r="D72" s="14"/>
      <c r="E72" s="14"/>
    </row>
    <row r="73" spans="1:5" s="7" customFormat="1" x14ac:dyDescent="0.35">
      <c r="A73" s="10"/>
      <c r="B73" s="13">
        <v>4910</v>
      </c>
      <c r="C73" s="14"/>
      <c r="D73" s="14"/>
      <c r="E73" s="14"/>
    </row>
    <row r="74" spans="1:5" s="7" customFormat="1" x14ac:dyDescent="0.35">
      <c r="A74" s="10"/>
      <c r="B74" s="13">
        <v>5410</v>
      </c>
      <c r="C74" s="14">
        <v>145800</v>
      </c>
      <c r="D74" s="14">
        <v>145800</v>
      </c>
      <c r="E74" s="14">
        <v>145800</v>
      </c>
    </row>
    <row r="75" spans="1:5" s="7" customFormat="1" x14ac:dyDescent="0.35">
      <c r="A75" s="10"/>
      <c r="B75" s="13">
        <v>6210</v>
      </c>
      <c r="C75" s="14"/>
      <c r="D75" s="14"/>
      <c r="E75" s="14"/>
    </row>
    <row r="76" spans="1:5" s="7" customFormat="1" x14ac:dyDescent="0.35">
      <c r="A76" s="10"/>
      <c r="B76" s="13">
        <v>7210</v>
      </c>
      <c r="C76" s="14"/>
      <c r="D76" s="14"/>
      <c r="E76" s="14"/>
    </row>
    <row r="77" spans="1:5" s="7" customFormat="1" x14ac:dyDescent="0.35">
      <c r="A77" s="10"/>
      <c r="B77" s="13">
        <v>8210</v>
      </c>
      <c r="C77" s="14"/>
      <c r="D77" s="14"/>
      <c r="E77" s="14"/>
    </row>
    <row r="78" spans="1:5" s="7" customFormat="1" x14ac:dyDescent="0.3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3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35">
      <c r="A80" s="10"/>
      <c r="B80" s="13">
        <v>3210</v>
      </c>
      <c r="C80" s="14"/>
      <c r="D80" s="14"/>
      <c r="E80" s="14"/>
    </row>
    <row r="81" spans="1:5" s="7" customFormat="1" x14ac:dyDescent="0.35">
      <c r="A81" s="10"/>
      <c r="B81" s="13">
        <v>4910</v>
      </c>
      <c r="C81" s="14"/>
      <c r="D81" s="14"/>
      <c r="E81" s="14"/>
    </row>
    <row r="82" spans="1:5" s="7" customFormat="1" x14ac:dyDescent="0.35">
      <c r="A82" s="10"/>
      <c r="B82" s="13">
        <v>5410</v>
      </c>
      <c r="C82" s="14"/>
      <c r="D82" s="14"/>
      <c r="E82" s="14"/>
    </row>
    <row r="83" spans="1:5" s="7" customFormat="1" x14ac:dyDescent="0.35">
      <c r="A83" s="10"/>
      <c r="B83" s="13">
        <v>6210</v>
      </c>
      <c r="C83" s="14"/>
      <c r="D83" s="14"/>
      <c r="E83" s="14"/>
    </row>
    <row r="84" spans="1:5" s="7" customFormat="1" x14ac:dyDescent="0.35">
      <c r="A84" s="10"/>
      <c r="B84" s="13">
        <v>7210</v>
      </c>
      <c r="C84" s="14"/>
      <c r="D84" s="14"/>
      <c r="E84" s="14"/>
    </row>
    <row r="85" spans="1:5" s="7" customFormat="1" x14ac:dyDescent="0.35">
      <c r="A85" s="10"/>
      <c r="B85" s="13">
        <v>8210</v>
      </c>
      <c r="C85" s="14"/>
      <c r="D85" s="14"/>
      <c r="E85" s="14"/>
    </row>
    <row r="86" spans="1:5" s="7" customFormat="1" x14ac:dyDescent="0.3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35">
      <c r="A87" s="10"/>
      <c r="B87" s="13">
        <v>3210</v>
      </c>
      <c r="C87" s="14"/>
      <c r="D87" s="14"/>
      <c r="E87" s="14"/>
    </row>
    <row r="88" spans="1:5" s="7" customFormat="1" x14ac:dyDescent="0.35">
      <c r="A88" s="10"/>
      <c r="B88" s="13">
        <v>4910</v>
      </c>
      <c r="C88" s="14"/>
      <c r="D88" s="14"/>
      <c r="E88" s="14"/>
    </row>
    <row r="89" spans="1:5" s="7" customFormat="1" x14ac:dyDescent="0.35">
      <c r="A89" s="10"/>
      <c r="B89" s="13">
        <v>5410</v>
      </c>
      <c r="C89" s="14"/>
      <c r="D89" s="14"/>
      <c r="E89" s="14"/>
    </row>
    <row r="90" spans="1:5" s="7" customFormat="1" x14ac:dyDescent="0.35">
      <c r="A90" s="10"/>
      <c r="B90" s="13">
        <v>6210</v>
      </c>
      <c r="C90" s="14"/>
      <c r="D90" s="14"/>
      <c r="E90" s="14"/>
    </row>
    <row r="91" spans="1:5" s="7" customFormat="1" x14ac:dyDescent="0.35">
      <c r="A91" s="10"/>
      <c r="B91" s="13">
        <v>7210</v>
      </c>
      <c r="C91" s="14"/>
      <c r="D91" s="14"/>
      <c r="E91" s="14"/>
    </row>
    <row r="92" spans="1:5" s="7" customFormat="1" x14ac:dyDescent="0.35">
      <c r="A92" s="10"/>
      <c r="B92" s="13">
        <v>8210</v>
      </c>
      <c r="C92" s="14"/>
      <c r="D92" s="14"/>
      <c r="E92" s="14"/>
    </row>
    <row r="93" spans="1:5" s="7" customFormat="1" x14ac:dyDescent="0.3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3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35">
      <c r="A95" s="10"/>
      <c r="B95" s="13">
        <v>3210</v>
      </c>
      <c r="C95" s="14"/>
      <c r="D95" s="14"/>
      <c r="E95" s="14"/>
    </row>
    <row r="96" spans="1:5" s="7" customFormat="1" x14ac:dyDescent="0.35">
      <c r="A96" s="10"/>
      <c r="B96" s="13">
        <v>4910</v>
      </c>
      <c r="C96" s="14"/>
      <c r="D96" s="14"/>
      <c r="E96" s="14"/>
    </row>
    <row r="97" spans="1:5" s="7" customFormat="1" x14ac:dyDescent="0.35">
      <c r="A97" s="10"/>
      <c r="B97" s="13">
        <v>5410</v>
      </c>
      <c r="C97" s="14"/>
      <c r="D97" s="14"/>
      <c r="E97" s="14"/>
    </row>
    <row r="98" spans="1:5" s="7" customFormat="1" x14ac:dyDescent="0.35">
      <c r="A98" s="10"/>
      <c r="B98" s="13">
        <v>6210</v>
      </c>
      <c r="C98" s="14"/>
      <c r="D98" s="14"/>
      <c r="E98" s="14"/>
    </row>
    <row r="99" spans="1:5" s="7" customFormat="1" x14ac:dyDescent="0.35">
      <c r="A99" s="10"/>
      <c r="B99" s="13">
        <v>7210</v>
      </c>
      <c r="C99" s="14"/>
      <c r="D99" s="14"/>
      <c r="E99" s="14"/>
    </row>
    <row r="100" spans="1:5" s="7" customFormat="1" x14ac:dyDescent="0.35">
      <c r="A100" s="10"/>
      <c r="B100" s="13">
        <v>8210</v>
      </c>
      <c r="C100" s="14"/>
      <c r="D100" s="14"/>
      <c r="E100" s="14"/>
    </row>
    <row r="101" spans="1:5" s="7" customFormat="1" x14ac:dyDescent="0.3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35">
      <c r="A102" s="10"/>
      <c r="B102" s="13">
        <v>3210</v>
      </c>
      <c r="C102" s="14"/>
      <c r="D102" s="14"/>
      <c r="E102" s="14"/>
    </row>
    <row r="103" spans="1:5" s="7" customFormat="1" x14ac:dyDescent="0.35">
      <c r="A103" s="10"/>
      <c r="B103" s="13">
        <v>4910</v>
      </c>
      <c r="C103" s="14"/>
      <c r="D103" s="14"/>
      <c r="E103" s="14"/>
    </row>
    <row r="104" spans="1:5" s="7" customFormat="1" x14ac:dyDescent="0.35">
      <c r="A104" s="10"/>
      <c r="B104" s="13">
        <v>5410</v>
      </c>
      <c r="C104" s="14"/>
      <c r="D104" s="14"/>
      <c r="E104" s="14"/>
    </row>
    <row r="105" spans="1:5" s="7" customFormat="1" x14ac:dyDescent="0.35">
      <c r="A105" s="10"/>
      <c r="B105" s="13">
        <v>6210</v>
      </c>
      <c r="C105" s="14"/>
      <c r="D105" s="14"/>
      <c r="E105" s="14"/>
    </row>
    <row r="106" spans="1:5" s="7" customFormat="1" x14ac:dyDescent="0.35">
      <c r="A106" s="10"/>
      <c r="B106" s="13">
        <v>7210</v>
      </c>
      <c r="C106" s="14"/>
      <c r="D106" s="14"/>
      <c r="E106" s="14"/>
    </row>
    <row r="107" spans="1:5" s="7" customFormat="1" x14ac:dyDescent="0.35">
      <c r="A107" s="10"/>
      <c r="B107" s="13">
        <v>8210</v>
      </c>
      <c r="C107" s="14"/>
      <c r="D107" s="14"/>
      <c r="E107" s="14"/>
    </row>
    <row r="108" spans="1:5" s="7" customFormat="1" ht="26" x14ac:dyDescent="0.3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35">
      <c r="A109" s="10"/>
      <c r="B109" s="13">
        <v>3210</v>
      </c>
      <c r="C109" s="14"/>
      <c r="D109" s="14"/>
      <c r="E109" s="14"/>
    </row>
    <row r="110" spans="1:5" s="7" customFormat="1" x14ac:dyDescent="0.35">
      <c r="A110" s="10"/>
      <c r="B110" s="13">
        <v>4910</v>
      </c>
      <c r="C110" s="14"/>
      <c r="D110" s="14"/>
      <c r="E110" s="14"/>
    </row>
    <row r="111" spans="1:5" s="7" customFormat="1" x14ac:dyDescent="0.35">
      <c r="A111" s="10"/>
      <c r="B111" s="13">
        <v>5410</v>
      </c>
      <c r="C111" s="14"/>
      <c r="D111" s="14"/>
      <c r="E111" s="14"/>
    </row>
    <row r="112" spans="1:5" s="7" customFormat="1" x14ac:dyDescent="0.35">
      <c r="A112" s="10"/>
      <c r="B112" s="13">
        <v>6210</v>
      </c>
      <c r="C112" s="14"/>
      <c r="D112" s="14"/>
      <c r="E112" s="14"/>
    </row>
    <row r="113" spans="1:5" s="7" customFormat="1" x14ac:dyDescent="0.35">
      <c r="A113" s="10"/>
      <c r="B113" s="13">
        <v>7210</v>
      </c>
      <c r="C113" s="14"/>
      <c r="D113" s="14"/>
      <c r="E113" s="14"/>
    </row>
    <row r="114" spans="1:5" s="7" customFormat="1" x14ac:dyDescent="0.35">
      <c r="A114" s="10"/>
      <c r="B114" s="13">
        <v>8210</v>
      </c>
      <c r="C114" s="14"/>
      <c r="D114" s="14"/>
      <c r="E114" s="14"/>
    </row>
    <row r="115" spans="1:5" s="7" customFormat="1" ht="26" x14ac:dyDescent="0.3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35">
      <c r="A116" s="10"/>
      <c r="B116" s="13">
        <v>3210</v>
      </c>
      <c r="C116" s="14"/>
      <c r="D116" s="14"/>
      <c r="E116" s="14"/>
    </row>
    <row r="117" spans="1:5" s="7" customFormat="1" x14ac:dyDescent="0.35">
      <c r="A117" s="10"/>
      <c r="B117" s="13">
        <v>4910</v>
      </c>
      <c r="C117" s="14"/>
      <c r="D117" s="14"/>
      <c r="E117" s="14"/>
    </row>
    <row r="118" spans="1:5" s="7" customFormat="1" x14ac:dyDescent="0.35">
      <c r="A118" s="10"/>
      <c r="B118" s="13">
        <v>5410</v>
      </c>
      <c r="C118" s="14"/>
      <c r="D118" s="14"/>
      <c r="E118" s="14"/>
    </row>
    <row r="119" spans="1:5" s="7" customFormat="1" x14ac:dyDescent="0.35">
      <c r="A119" s="10"/>
      <c r="B119" s="13">
        <v>6210</v>
      </c>
      <c r="C119" s="14"/>
      <c r="D119" s="14"/>
      <c r="E119" s="14"/>
    </row>
    <row r="120" spans="1:5" s="7" customFormat="1" x14ac:dyDescent="0.35">
      <c r="A120" s="10"/>
      <c r="B120" s="13">
        <v>7210</v>
      </c>
      <c r="C120" s="14"/>
      <c r="D120" s="14"/>
      <c r="E120" s="14"/>
    </row>
    <row r="121" spans="1:5" s="7" customFormat="1" x14ac:dyDescent="0.35">
      <c r="A121" s="10"/>
      <c r="B121" s="13">
        <v>8210</v>
      </c>
      <c r="C121" s="14"/>
      <c r="D121" s="14"/>
      <c r="E121" s="14"/>
    </row>
    <row r="122" spans="1:5" s="7" customFormat="1" x14ac:dyDescent="0.3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3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35">
      <c r="A124" s="10"/>
      <c r="B124" s="13">
        <v>3210</v>
      </c>
      <c r="C124" s="14"/>
      <c r="D124" s="14"/>
      <c r="E124" s="14"/>
    </row>
    <row r="125" spans="1:5" s="7" customFormat="1" x14ac:dyDescent="0.35">
      <c r="A125" s="10"/>
      <c r="B125" s="13">
        <v>4910</v>
      </c>
      <c r="C125" s="14"/>
      <c r="D125" s="14"/>
      <c r="E125" s="14"/>
    </row>
    <row r="126" spans="1:5" s="7" customFormat="1" x14ac:dyDescent="0.35">
      <c r="A126" s="10"/>
      <c r="B126" s="13">
        <v>5410</v>
      </c>
      <c r="C126" s="14"/>
      <c r="D126" s="14"/>
      <c r="E126" s="14"/>
    </row>
    <row r="127" spans="1:5" s="7" customFormat="1" x14ac:dyDescent="0.35">
      <c r="A127" s="10"/>
      <c r="B127" s="13">
        <v>6210</v>
      </c>
      <c r="C127" s="14"/>
      <c r="D127" s="14"/>
      <c r="E127" s="14"/>
    </row>
    <row r="128" spans="1:5" s="7" customFormat="1" x14ac:dyDescent="0.35">
      <c r="A128" s="10"/>
      <c r="B128" s="13">
        <v>7210</v>
      </c>
      <c r="C128" s="14"/>
      <c r="D128" s="14"/>
      <c r="E128" s="14"/>
    </row>
    <row r="129" spans="1:5" s="7" customFormat="1" x14ac:dyDescent="0.35">
      <c r="A129" s="10"/>
      <c r="B129" s="13">
        <v>8210</v>
      </c>
      <c r="C129" s="14"/>
      <c r="D129" s="14"/>
      <c r="E129" s="14"/>
    </row>
    <row r="130" spans="1:5" s="7" customFormat="1" x14ac:dyDescent="0.3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35">
      <c r="A131" s="10"/>
      <c r="B131" s="13">
        <v>3210</v>
      </c>
      <c r="C131" s="14"/>
      <c r="D131" s="14"/>
      <c r="E131" s="14"/>
    </row>
    <row r="132" spans="1:5" s="7" customFormat="1" x14ac:dyDescent="0.35">
      <c r="A132" s="10"/>
      <c r="B132" s="13">
        <v>4910</v>
      </c>
      <c r="C132" s="14"/>
      <c r="D132" s="14"/>
      <c r="E132" s="14"/>
    </row>
    <row r="133" spans="1:5" s="7" customFormat="1" x14ac:dyDescent="0.35">
      <c r="A133" s="10"/>
      <c r="B133" s="13">
        <v>5410</v>
      </c>
      <c r="C133" s="14"/>
      <c r="D133" s="14"/>
      <c r="E133" s="14"/>
    </row>
    <row r="134" spans="1:5" s="7" customFormat="1" x14ac:dyDescent="0.35">
      <c r="A134" s="10"/>
      <c r="B134" s="13">
        <v>6210</v>
      </c>
      <c r="C134" s="14"/>
      <c r="D134" s="14"/>
      <c r="E134" s="14"/>
    </row>
    <row r="135" spans="1:5" s="7" customFormat="1" x14ac:dyDescent="0.35">
      <c r="A135" s="10"/>
      <c r="B135" s="13">
        <v>7210</v>
      </c>
      <c r="C135" s="14"/>
      <c r="D135" s="14"/>
      <c r="E135" s="14"/>
    </row>
    <row r="136" spans="1:5" s="7" customFormat="1" x14ac:dyDescent="0.35">
      <c r="A136" s="10"/>
      <c r="B136" s="13">
        <v>8210</v>
      </c>
      <c r="C136" s="14"/>
      <c r="D136" s="14"/>
      <c r="E136" s="14"/>
    </row>
    <row r="137" spans="1:5" s="7" customFormat="1" x14ac:dyDescent="0.3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35">
      <c r="A138" s="10"/>
      <c r="B138" s="13">
        <v>3210</v>
      </c>
      <c r="C138" s="14"/>
      <c r="D138" s="14"/>
      <c r="E138" s="14"/>
    </row>
    <row r="139" spans="1:5" s="7" customFormat="1" x14ac:dyDescent="0.35">
      <c r="A139" s="10"/>
      <c r="B139" s="13">
        <v>4910</v>
      </c>
      <c r="C139" s="14"/>
      <c r="D139" s="14"/>
      <c r="E139" s="14"/>
    </row>
    <row r="140" spans="1:5" s="7" customFormat="1" x14ac:dyDescent="0.35">
      <c r="A140" s="10"/>
      <c r="B140" s="13">
        <v>5410</v>
      </c>
      <c r="C140" s="14"/>
      <c r="D140" s="14"/>
      <c r="E140" s="14"/>
    </row>
    <row r="141" spans="1:5" s="7" customFormat="1" x14ac:dyDescent="0.35">
      <c r="A141" s="10"/>
      <c r="B141" s="13">
        <v>6210</v>
      </c>
      <c r="C141" s="14"/>
      <c r="D141" s="14"/>
      <c r="E141" s="14"/>
    </row>
    <row r="142" spans="1:5" s="7" customFormat="1" x14ac:dyDescent="0.35">
      <c r="A142" s="10"/>
      <c r="B142" s="13">
        <v>7210</v>
      </c>
      <c r="C142" s="14"/>
      <c r="D142" s="14"/>
      <c r="E142" s="14"/>
    </row>
    <row r="143" spans="1:5" s="7" customFormat="1" x14ac:dyDescent="0.35">
      <c r="A143" s="10"/>
      <c r="B143" s="13">
        <v>8210</v>
      </c>
      <c r="C143" s="14"/>
      <c r="D143" s="14"/>
      <c r="E143" s="14"/>
    </row>
    <row r="144" spans="1:5" s="7" customFormat="1" x14ac:dyDescent="0.3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35">
      <c r="A145" s="10"/>
      <c r="B145" s="13">
        <v>3210</v>
      </c>
      <c r="C145" s="14"/>
      <c r="D145" s="14"/>
      <c r="E145" s="14"/>
    </row>
    <row r="146" spans="1:5" s="7" customFormat="1" x14ac:dyDescent="0.35">
      <c r="A146" s="10"/>
      <c r="B146" s="13">
        <v>4910</v>
      </c>
      <c r="C146" s="14"/>
      <c r="D146" s="14"/>
      <c r="E146" s="14"/>
    </row>
    <row r="147" spans="1:5" s="7" customFormat="1" x14ac:dyDescent="0.35">
      <c r="A147" s="10"/>
      <c r="B147" s="13">
        <v>5410</v>
      </c>
      <c r="C147" s="14"/>
      <c r="D147" s="14"/>
      <c r="E147" s="14"/>
    </row>
    <row r="148" spans="1:5" s="7" customFormat="1" x14ac:dyDescent="0.35">
      <c r="A148" s="10"/>
      <c r="B148" s="13">
        <v>6210</v>
      </c>
      <c r="C148" s="14"/>
      <c r="D148" s="14"/>
      <c r="E148" s="14"/>
    </row>
    <row r="149" spans="1:5" s="7" customFormat="1" x14ac:dyDescent="0.35">
      <c r="A149" s="10"/>
      <c r="B149" s="13">
        <v>7210</v>
      </c>
      <c r="C149" s="14"/>
      <c r="D149" s="14"/>
      <c r="E149" s="14"/>
    </row>
    <row r="150" spans="1:5" s="7" customFormat="1" x14ac:dyDescent="0.35">
      <c r="A150" s="10"/>
      <c r="B150" s="13">
        <v>8210</v>
      </c>
      <c r="C150" s="14"/>
      <c r="D150" s="14"/>
      <c r="E150" s="14"/>
    </row>
    <row r="151" spans="1:5" s="7" customFormat="1" x14ac:dyDescent="0.3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35">
      <c r="A152" s="10"/>
      <c r="B152" s="13">
        <v>3210</v>
      </c>
      <c r="C152" s="14"/>
      <c r="D152" s="14"/>
      <c r="E152" s="14"/>
    </row>
    <row r="153" spans="1:5" s="7" customFormat="1" x14ac:dyDescent="0.35">
      <c r="A153" s="10"/>
      <c r="B153" s="13">
        <v>4910</v>
      </c>
      <c r="C153" s="14"/>
      <c r="D153" s="14"/>
      <c r="E153" s="14"/>
    </row>
    <row r="154" spans="1:5" s="7" customFormat="1" x14ac:dyDescent="0.35">
      <c r="A154" s="10"/>
      <c r="B154" s="13">
        <v>5410</v>
      </c>
      <c r="C154" s="14"/>
      <c r="D154" s="14"/>
      <c r="E154" s="14"/>
    </row>
    <row r="155" spans="1:5" s="7" customFormat="1" x14ac:dyDescent="0.35">
      <c r="A155" s="10"/>
      <c r="B155" s="13">
        <v>6210</v>
      </c>
      <c r="C155" s="14"/>
      <c r="D155" s="14"/>
      <c r="E155" s="14"/>
    </row>
    <row r="156" spans="1:5" s="7" customFormat="1" x14ac:dyDescent="0.35">
      <c r="A156" s="10"/>
      <c r="B156" s="13">
        <v>7210</v>
      </c>
      <c r="C156" s="14"/>
      <c r="D156" s="14"/>
      <c r="E156" s="14"/>
    </row>
    <row r="157" spans="1:5" s="7" customFormat="1" x14ac:dyDescent="0.35">
      <c r="A157" s="10"/>
      <c r="B157" s="13">
        <v>8210</v>
      </c>
      <c r="C157" s="14"/>
      <c r="D157" s="14"/>
      <c r="E157" s="14"/>
    </row>
    <row r="158" spans="1:5" s="7" customFormat="1" ht="26" x14ac:dyDescent="0.3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35">
      <c r="A159" s="10"/>
      <c r="B159" s="13">
        <v>3210</v>
      </c>
      <c r="C159" s="14"/>
      <c r="D159" s="14"/>
      <c r="E159" s="14"/>
    </row>
    <row r="160" spans="1:5" s="7" customFormat="1" x14ac:dyDescent="0.35">
      <c r="A160" s="10"/>
      <c r="B160" s="13">
        <v>4910</v>
      </c>
      <c r="C160" s="14"/>
      <c r="D160" s="14"/>
      <c r="E160" s="14"/>
    </row>
    <row r="161" spans="1:5" s="7" customFormat="1" x14ac:dyDescent="0.35">
      <c r="A161" s="10"/>
      <c r="B161" s="13">
        <v>5410</v>
      </c>
      <c r="C161" s="14"/>
      <c r="D161" s="14"/>
      <c r="E161" s="14"/>
    </row>
    <row r="162" spans="1:5" s="7" customFormat="1" x14ac:dyDescent="0.35">
      <c r="A162" s="10"/>
      <c r="B162" s="13">
        <v>6210</v>
      </c>
      <c r="C162" s="14"/>
      <c r="D162" s="14"/>
      <c r="E162" s="14"/>
    </row>
    <row r="163" spans="1:5" s="7" customFormat="1" x14ac:dyDescent="0.35">
      <c r="A163" s="10"/>
      <c r="B163" s="13">
        <v>7210</v>
      </c>
      <c r="C163" s="14"/>
      <c r="D163" s="14"/>
      <c r="E163" s="14"/>
    </row>
    <row r="164" spans="1:5" s="7" customFormat="1" x14ac:dyDescent="0.35">
      <c r="A164" s="10"/>
      <c r="B164" s="13">
        <v>8210</v>
      </c>
      <c r="C164" s="14"/>
      <c r="D164" s="14"/>
      <c r="E164" s="14"/>
    </row>
    <row r="165" spans="1:5" s="7" customFormat="1" x14ac:dyDescent="0.3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35">
      <c r="A166" s="10"/>
      <c r="B166" s="13">
        <v>3210</v>
      </c>
      <c r="C166" s="14"/>
      <c r="D166" s="14"/>
      <c r="E166" s="14"/>
    </row>
    <row r="167" spans="1:5" s="7" customFormat="1" x14ac:dyDescent="0.35">
      <c r="A167" s="10"/>
      <c r="B167" s="13">
        <v>4910</v>
      </c>
      <c r="C167" s="14"/>
      <c r="D167" s="14"/>
      <c r="E167" s="14"/>
    </row>
    <row r="168" spans="1:5" s="7" customFormat="1" x14ac:dyDescent="0.35">
      <c r="A168" s="10"/>
      <c r="B168" s="13">
        <v>5410</v>
      </c>
      <c r="C168" s="14"/>
      <c r="D168" s="14"/>
      <c r="E168" s="14"/>
    </row>
    <row r="169" spans="1:5" s="7" customFormat="1" x14ac:dyDescent="0.35">
      <c r="A169" s="10"/>
      <c r="B169" s="13">
        <v>6210</v>
      </c>
      <c r="C169" s="14"/>
      <c r="D169" s="14"/>
      <c r="E169" s="14"/>
    </row>
    <row r="170" spans="1:5" s="7" customFormat="1" x14ac:dyDescent="0.35">
      <c r="A170" s="10"/>
      <c r="B170" s="13">
        <v>7210</v>
      </c>
      <c r="C170" s="14"/>
      <c r="D170" s="14"/>
      <c r="E170" s="14"/>
    </row>
    <row r="171" spans="1:5" s="7" customFormat="1" x14ac:dyDescent="0.35">
      <c r="A171" s="10"/>
      <c r="B171" s="13">
        <v>8210</v>
      </c>
      <c r="C171" s="14"/>
      <c r="D171" s="14"/>
      <c r="E171" s="14"/>
    </row>
    <row r="172" spans="1:5" s="7" customFormat="1" x14ac:dyDescent="0.3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3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35">
      <c r="A174" s="10"/>
      <c r="B174" s="13">
        <v>3210</v>
      </c>
      <c r="C174" s="14"/>
      <c r="D174" s="14"/>
      <c r="E174" s="14"/>
    </row>
    <row r="175" spans="1:5" s="7" customFormat="1" x14ac:dyDescent="0.35">
      <c r="A175" s="10"/>
      <c r="B175" s="13">
        <v>4910</v>
      </c>
      <c r="C175" s="14"/>
      <c r="D175" s="14"/>
      <c r="E175" s="14"/>
    </row>
    <row r="176" spans="1:5" s="7" customFormat="1" x14ac:dyDescent="0.35">
      <c r="A176" s="10"/>
      <c r="B176" s="13">
        <v>5410</v>
      </c>
      <c r="C176" s="14"/>
      <c r="D176" s="14"/>
      <c r="E176" s="14"/>
    </row>
    <row r="177" spans="1:5" s="7" customFormat="1" x14ac:dyDescent="0.35">
      <c r="A177" s="10"/>
      <c r="B177" s="13">
        <v>6210</v>
      </c>
      <c r="C177" s="14"/>
      <c r="D177" s="14"/>
      <c r="E177" s="14"/>
    </row>
    <row r="178" spans="1:5" s="7" customFormat="1" x14ac:dyDescent="0.35">
      <c r="A178" s="10"/>
      <c r="B178" s="13">
        <v>7210</v>
      </c>
      <c r="C178" s="14"/>
      <c r="D178" s="14"/>
      <c r="E178" s="14"/>
    </row>
    <row r="179" spans="1:5" s="7" customFormat="1" x14ac:dyDescent="0.35">
      <c r="A179" s="10"/>
      <c r="B179" s="13">
        <v>8210</v>
      </c>
      <c r="C179" s="14"/>
      <c r="D179" s="14"/>
      <c r="E179" s="14"/>
    </row>
    <row r="180" spans="1:5" s="7" customFormat="1" x14ac:dyDescent="0.3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35">
      <c r="A181" s="10"/>
      <c r="B181" s="13">
        <v>3210</v>
      </c>
      <c r="C181" s="14"/>
      <c r="D181" s="14"/>
      <c r="E181" s="14"/>
    </row>
    <row r="182" spans="1:5" s="7" customFormat="1" x14ac:dyDescent="0.35">
      <c r="A182" s="10"/>
      <c r="B182" s="13">
        <v>4910</v>
      </c>
      <c r="C182" s="14"/>
      <c r="D182" s="14"/>
      <c r="E182" s="14"/>
    </row>
    <row r="183" spans="1:5" s="7" customFormat="1" x14ac:dyDescent="0.35">
      <c r="A183" s="10"/>
      <c r="B183" s="13">
        <v>5410</v>
      </c>
      <c r="C183" s="14"/>
      <c r="D183" s="14"/>
      <c r="E183" s="14"/>
    </row>
    <row r="184" spans="1:5" s="7" customFormat="1" x14ac:dyDescent="0.35">
      <c r="A184" s="10"/>
      <c r="B184" s="13">
        <v>6210</v>
      </c>
      <c r="C184" s="14"/>
      <c r="D184" s="14"/>
      <c r="E184" s="14"/>
    </row>
    <row r="185" spans="1:5" s="7" customFormat="1" x14ac:dyDescent="0.35">
      <c r="A185" s="10"/>
      <c r="B185" s="13">
        <v>7210</v>
      </c>
      <c r="C185" s="14"/>
      <c r="D185" s="14"/>
      <c r="E185" s="14"/>
    </row>
    <row r="186" spans="1:5" s="7" customFormat="1" x14ac:dyDescent="0.35">
      <c r="A186" s="10"/>
      <c r="B186" s="13">
        <v>8210</v>
      </c>
      <c r="C186" s="14"/>
      <c r="D186" s="14"/>
      <c r="E186" s="14"/>
    </row>
    <row r="187" spans="1:5" s="7" customFormat="1" x14ac:dyDescent="0.3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35">
      <c r="A188" s="10"/>
      <c r="B188" s="13">
        <v>3210</v>
      </c>
      <c r="C188" s="14"/>
      <c r="D188" s="14"/>
      <c r="E188" s="14"/>
    </row>
    <row r="189" spans="1:5" s="7" customFormat="1" x14ac:dyDescent="0.35">
      <c r="A189" s="10"/>
      <c r="B189" s="13">
        <v>4910</v>
      </c>
      <c r="C189" s="14"/>
      <c r="D189" s="14"/>
      <c r="E189" s="14"/>
    </row>
    <row r="190" spans="1:5" s="7" customFormat="1" x14ac:dyDescent="0.35">
      <c r="A190" s="10"/>
      <c r="B190" s="13">
        <v>5410</v>
      </c>
      <c r="C190" s="14"/>
      <c r="D190" s="14"/>
      <c r="E190" s="14"/>
    </row>
    <row r="191" spans="1:5" s="7" customFormat="1" x14ac:dyDescent="0.35">
      <c r="A191" s="10"/>
      <c r="B191" s="13">
        <v>6210</v>
      </c>
      <c r="C191" s="14"/>
      <c r="D191" s="14"/>
      <c r="E191" s="14"/>
    </row>
    <row r="192" spans="1:5" s="7" customFormat="1" x14ac:dyDescent="0.35">
      <c r="A192" s="10"/>
      <c r="B192" s="13">
        <v>7210</v>
      </c>
      <c r="C192" s="14"/>
      <c r="D192" s="14"/>
      <c r="E192" s="14"/>
    </row>
    <row r="193" spans="1:5" s="7" customFormat="1" x14ac:dyDescent="0.35">
      <c r="A193" s="10"/>
      <c r="B193" s="13">
        <v>8210</v>
      </c>
      <c r="C193" s="14"/>
      <c r="D193" s="14"/>
      <c r="E193" s="14"/>
    </row>
    <row r="194" spans="1:5" s="7" customFormat="1" x14ac:dyDescent="0.3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35">
      <c r="A195" s="10"/>
      <c r="B195" s="13">
        <v>3210</v>
      </c>
      <c r="C195" s="14"/>
      <c r="D195" s="14"/>
      <c r="E195" s="14"/>
    </row>
    <row r="196" spans="1:5" s="7" customFormat="1" x14ac:dyDescent="0.35">
      <c r="A196" s="10"/>
      <c r="B196" s="13">
        <v>4910</v>
      </c>
      <c r="C196" s="14"/>
      <c r="D196" s="14"/>
      <c r="E196" s="14"/>
    </row>
    <row r="197" spans="1:5" s="7" customFormat="1" x14ac:dyDescent="0.35">
      <c r="A197" s="10"/>
      <c r="B197" s="13">
        <v>5410</v>
      </c>
      <c r="C197" s="14"/>
      <c r="D197" s="14"/>
      <c r="E197" s="14"/>
    </row>
    <row r="198" spans="1:5" s="7" customFormat="1" x14ac:dyDescent="0.35">
      <c r="A198" s="10"/>
      <c r="B198" s="13">
        <v>6210</v>
      </c>
      <c r="C198" s="14"/>
      <c r="D198" s="14"/>
      <c r="E198" s="14"/>
    </row>
    <row r="199" spans="1:5" s="7" customFormat="1" x14ac:dyDescent="0.35">
      <c r="A199" s="10"/>
      <c r="B199" s="13">
        <v>7210</v>
      </c>
      <c r="C199" s="14"/>
      <c r="D199" s="14"/>
      <c r="E199" s="14"/>
    </row>
    <row r="200" spans="1:5" s="7" customFormat="1" x14ac:dyDescent="0.35">
      <c r="A200" s="10"/>
      <c r="B200" s="13">
        <v>8210</v>
      </c>
      <c r="C200" s="14"/>
      <c r="D200" s="14"/>
      <c r="E200" s="14"/>
    </row>
    <row r="201" spans="1:5" s="7" customFormat="1" x14ac:dyDescent="0.3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35">
      <c r="A202" s="10"/>
      <c r="B202" s="13">
        <v>3210</v>
      </c>
      <c r="C202" s="14"/>
      <c r="D202" s="14"/>
      <c r="E202" s="14"/>
    </row>
    <row r="203" spans="1:5" s="7" customFormat="1" x14ac:dyDescent="0.35">
      <c r="A203" s="10"/>
      <c r="B203" s="13">
        <v>4910</v>
      </c>
      <c r="C203" s="14"/>
      <c r="D203" s="14"/>
      <c r="E203" s="14"/>
    </row>
    <row r="204" spans="1:5" s="7" customFormat="1" x14ac:dyDescent="0.35">
      <c r="A204" s="10"/>
      <c r="B204" s="13">
        <v>5410</v>
      </c>
      <c r="C204" s="14"/>
      <c r="D204" s="14"/>
      <c r="E204" s="14"/>
    </row>
    <row r="205" spans="1:5" s="7" customFormat="1" x14ac:dyDescent="0.35">
      <c r="A205" s="10"/>
      <c r="B205" s="13">
        <v>6210</v>
      </c>
      <c r="C205" s="14"/>
      <c r="D205" s="14"/>
      <c r="E205" s="14"/>
    </row>
    <row r="206" spans="1:5" s="7" customFormat="1" x14ac:dyDescent="0.35">
      <c r="A206" s="10"/>
      <c r="B206" s="13">
        <v>7210</v>
      </c>
      <c r="C206" s="14"/>
      <c r="D206" s="14"/>
      <c r="E206" s="14"/>
    </row>
    <row r="207" spans="1:5" s="7" customFormat="1" x14ac:dyDescent="0.35">
      <c r="A207" s="10"/>
      <c r="B207" s="13">
        <v>8210</v>
      </c>
      <c r="C207" s="14"/>
      <c r="D207" s="14"/>
      <c r="E207" s="14"/>
    </row>
    <row r="208" spans="1:5" s="7" customFormat="1" x14ac:dyDescent="0.3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6" x14ac:dyDescent="0.3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35">
      <c r="A210" s="10"/>
      <c r="B210" s="13">
        <v>3210</v>
      </c>
      <c r="C210" s="14"/>
      <c r="D210" s="14"/>
      <c r="E210" s="14"/>
    </row>
    <row r="211" spans="1:5" s="7" customFormat="1" x14ac:dyDescent="0.35">
      <c r="A211" s="10"/>
      <c r="B211" s="13">
        <v>4910</v>
      </c>
      <c r="C211" s="14"/>
      <c r="D211" s="14"/>
      <c r="E211" s="14"/>
    </row>
    <row r="212" spans="1:5" s="7" customFormat="1" x14ac:dyDescent="0.35">
      <c r="A212" s="10"/>
      <c r="B212" s="13">
        <v>5410</v>
      </c>
      <c r="C212" s="14"/>
      <c r="D212" s="14"/>
      <c r="E212" s="14"/>
    </row>
    <row r="213" spans="1:5" s="7" customFormat="1" x14ac:dyDescent="0.35">
      <c r="A213" s="10"/>
      <c r="B213" s="13">
        <v>6210</v>
      </c>
      <c r="C213" s="14"/>
      <c r="D213" s="14"/>
      <c r="E213" s="14"/>
    </row>
    <row r="214" spans="1:5" s="7" customFormat="1" x14ac:dyDescent="0.35">
      <c r="A214" s="10"/>
      <c r="B214" s="13">
        <v>7210</v>
      </c>
      <c r="C214" s="14"/>
      <c r="D214" s="14"/>
      <c r="E214" s="14"/>
    </row>
    <row r="215" spans="1:5" s="7" customFormat="1" x14ac:dyDescent="0.35">
      <c r="A215" s="10"/>
      <c r="B215" s="13">
        <v>8210</v>
      </c>
      <c r="C215" s="14"/>
      <c r="D215" s="14"/>
      <c r="E215" s="14"/>
    </row>
    <row r="216" spans="1:5" s="7" customFormat="1" x14ac:dyDescent="0.3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3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35">
      <c r="A218" s="10"/>
      <c r="B218" s="13">
        <v>3210</v>
      </c>
      <c r="C218" s="14"/>
      <c r="D218" s="14"/>
      <c r="E218" s="14"/>
    </row>
    <row r="219" spans="1:5" s="7" customFormat="1" x14ac:dyDescent="0.35">
      <c r="A219" s="10"/>
      <c r="B219" s="13">
        <v>4910</v>
      </c>
      <c r="C219" s="14"/>
      <c r="D219" s="14"/>
      <c r="E219" s="14"/>
    </row>
    <row r="220" spans="1:5" s="7" customFormat="1" x14ac:dyDescent="0.35">
      <c r="A220" s="10"/>
      <c r="B220" s="13">
        <v>5410</v>
      </c>
      <c r="C220" s="14"/>
      <c r="D220" s="14"/>
      <c r="E220" s="14"/>
    </row>
    <row r="221" spans="1:5" s="7" customFormat="1" x14ac:dyDescent="0.35">
      <c r="A221" s="10"/>
      <c r="B221" s="13">
        <v>6210</v>
      </c>
      <c r="C221" s="14"/>
      <c r="D221" s="14"/>
      <c r="E221" s="14"/>
    </row>
    <row r="222" spans="1:5" s="7" customFormat="1" x14ac:dyDescent="0.35">
      <c r="A222" s="10"/>
      <c r="B222" s="13">
        <v>7210</v>
      </c>
      <c r="C222" s="14"/>
      <c r="D222" s="14"/>
      <c r="E222" s="14"/>
    </row>
    <row r="223" spans="1:5" s="7" customFormat="1" x14ac:dyDescent="0.35">
      <c r="A223" s="10"/>
      <c r="B223" s="13">
        <v>8210</v>
      </c>
      <c r="C223" s="14"/>
      <c r="D223" s="14"/>
      <c r="E223" s="14"/>
    </row>
    <row r="224" spans="1:5" s="7" customFormat="1" x14ac:dyDescent="0.35">
      <c r="A224" s="2">
        <v>652</v>
      </c>
      <c r="B224" s="8" t="s">
        <v>43</v>
      </c>
      <c r="C224" s="17">
        <f t="shared" ref="C224" si="111">SUM(C225)</f>
        <v>5000</v>
      </c>
      <c r="D224" s="17">
        <f t="shared" ref="D224:E224" si="112">SUM(D225)</f>
        <v>5000</v>
      </c>
      <c r="E224" s="17">
        <f t="shared" si="112"/>
        <v>5000</v>
      </c>
    </row>
    <row r="225" spans="1:5" s="7" customFormat="1" x14ac:dyDescent="0.35">
      <c r="A225" s="10">
        <v>6526</v>
      </c>
      <c r="B225" s="11" t="s">
        <v>44</v>
      </c>
      <c r="C225" s="12">
        <f t="shared" ref="C225" si="113">SUM(C226:C231)</f>
        <v>5000</v>
      </c>
      <c r="D225" s="12">
        <f t="shared" ref="D225" si="114">SUM(D226:D231)</f>
        <v>5000</v>
      </c>
      <c r="E225" s="12">
        <f t="shared" ref="E225" si="115">SUM(E226:E231)</f>
        <v>5000</v>
      </c>
    </row>
    <row r="226" spans="1:5" s="7" customFormat="1" x14ac:dyDescent="0.35">
      <c r="A226" s="10"/>
      <c r="B226" s="13">
        <v>3210</v>
      </c>
      <c r="C226" s="14"/>
      <c r="D226" s="14"/>
      <c r="E226" s="14"/>
    </row>
    <row r="227" spans="1:5" s="7" customFormat="1" x14ac:dyDescent="0.35">
      <c r="A227" s="10"/>
      <c r="B227" s="13">
        <v>4910</v>
      </c>
      <c r="C227" s="14">
        <v>5000</v>
      </c>
      <c r="D227" s="14">
        <v>5000</v>
      </c>
      <c r="E227" s="14">
        <v>5000</v>
      </c>
    </row>
    <row r="228" spans="1:5" s="7" customFormat="1" x14ac:dyDescent="0.35">
      <c r="A228" s="10"/>
      <c r="B228" s="13">
        <v>5410</v>
      </c>
      <c r="C228" s="14"/>
      <c r="D228" s="14"/>
      <c r="E228" s="14"/>
    </row>
    <row r="229" spans="1:5" s="7" customFormat="1" x14ac:dyDescent="0.35">
      <c r="A229" s="10"/>
      <c r="B229" s="13">
        <v>6210</v>
      </c>
      <c r="C229" s="14"/>
      <c r="D229" s="14"/>
      <c r="E229" s="14"/>
    </row>
    <row r="230" spans="1:5" s="7" customFormat="1" x14ac:dyDescent="0.35">
      <c r="A230" s="10"/>
      <c r="B230" s="13">
        <v>7210</v>
      </c>
      <c r="C230" s="14"/>
      <c r="D230" s="14"/>
      <c r="E230" s="14"/>
    </row>
    <row r="231" spans="1:5" s="7" customFormat="1" x14ac:dyDescent="0.35">
      <c r="A231" s="10"/>
      <c r="B231" s="13">
        <v>8210</v>
      </c>
      <c r="C231" s="14"/>
      <c r="D231" s="14"/>
      <c r="E231" s="14"/>
    </row>
    <row r="232" spans="1:5" s="7" customFormat="1" x14ac:dyDescent="0.35">
      <c r="A232" s="2">
        <v>661</v>
      </c>
      <c r="B232" s="8" t="s">
        <v>45</v>
      </c>
      <c r="C232" s="17">
        <f t="shared" ref="C232" si="116">SUM(C233,C240)</f>
        <v>2000</v>
      </c>
      <c r="D232" s="17">
        <f t="shared" ref="D232" si="117">SUM(D233,D240)</f>
        <v>2000</v>
      </c>
      <c r="E232" s="17">
        <f t="shared" ref="E232" si="118">SUM(E233,E240)</f>
        <v>2000</v>
      </c>
    </row>
    <row r="233" spans="1:5" s="7" customFormat="1" x14ac:dyDescent="0.35">
      <c r="A233" s="10">
        <v>6614</v>
      </c>
      <c r="B233" s="11" t="s">
        <v>46</v>
      </c>
      <c r="C233" s="12">
        <f t="shared" ref="C233" si="119">SUM(C234:C239)</f>
        <v>1000</v>
      </c>
      <c r="D233" s="12">
        <f t="shared" ref="D233" si="120">SUM(D234:D239)</f>
        <v>1000</v>
      </c>
      <c r="E233" s="12">
        <f t="shared" ref="E233" si="121">SUM(E234:E239)</f>
        <v>1000</v>
      </c>
    </row>
    <row r="234" spans="1:5" s="7" customFormat="1" x14ac:dyDescent="0.35">
      <c r="A234" s="10"/>
      <c r="B234" s="13">
        <v>3210</v>
      </c>
      <c r="C234" s="14">
        <v>1000</v>
      </c>
      <c r="D234" s="14">
        <v>1000</v>
      </c>
      <c r="E234" s="14">
        <v>1000</v>
      </c>
    </row>
    <row r="235" spans="1:5" s="7" customFormat="1" x14ac:dyDescent="0.35">
      <c r="A235" s="10"/>
      <c r="B235" s="13">
        <v>4910</v>
      </c>
      <c r="C235" s="14"/>
      <c r="D235" s="14"/>
      <c r="E235" s="14"/>
    </row>
    <row r="236" spans="1:5" s="7" customFormat="1" x14ac:dyDescent="0.35">
      <c r="A236" s="10"/>
      <c r="B236" s="13">
        <v>5410</v>
      </c>
      <c r="C236" s="14"/>
      <c r="D236" s="14"/>
      <c r="E236" s="14"/>
    </row>
    <row r="237" spans="1:5" s="7" customFormat="1" x14ac:dyDescent="0.35">
      <c r="A237" s="10"/>
      <c r="B237" s="13">
        <v>6210</v>
      </c>
      <c r="C237" s="14"/>
      <c r="D237" s="14"/>
      <c r="E237" s="14"/>
    </row>
    <row r="238" spans="1:5" s="7" customFormat="1" x14ac:dyDescent="0.35">
      <c r="A238" s="10"/>
      <c r="B238" s="13">
        <v>7210</v>
      </c>
      <c r="C238" s="14"/>
      <c r="D238" s="14"/>
      <c r="E238" s="14"/>
    </row>
    <row r="239" spans="1:5" s="7" customFormat="1" x14ac:dyDescent="0.35">
      <c r="A239" s="10"/>
      <c r="B239" s="13">
        <v>8210</v>
      </c>
      <c r="C239" s="14"/>
      <c r="D239" s="14"/>
      <c r="E239" s="14"/>
    </row>
    <row r="240" spans="1:5" s="7" customFormat="1" x14ac:dyDescent="0.35">
      <c r="A240" s="18">
        <v>6615</v>
      </c>
      <c r="B240" s="19" t="s">
        <v>47</v>
      </c>
      <c r="C240" s="12">
        <f t="shared" ref="C240" si="122">SUM(C241:C246)</f>
        <v>1000</v>
      </c>
      <c r="D240" s="12">
        <f t="shared" ref="D240" si="123">SUM(D241:D246)</f>
        <v>1000</v>
      </c>
      <c r="E240" s="12">
        <f t="shared" ref="E240" si="124">SUM(E241:E246)</f>
        <v>1000</v>
      </c>
    </row>
    <row r="241" spans="1:5" s="7" customFormat="1" x14ac:dyDescent="0.35">
      <c r="A241" s="10"/>
      <c r="B241" s="13">
        <v>3210</v>
      </c>
      <c r="C241" s="14">
        <v>1000</v>
      </c>
      <c r="D241" s="14">
        <v>1000</v>
      </c>
      <c r="E241" s="14">
        <v>1000</v>
      </c>
    </row>
    <row r="242" spans="1:5" s="7" customFormat="1" x14ac:dyDescent="0.35">
      <c r="A242" s="10"/>
      <c r="B242" s="13">
        <v>4910</v>
      </c>
      <c r="C242" s="14"/>
      <c r="D242" s="14"/>
      <c r="E242" s="14"/>
    </row>
    <row r="243" spans="1:5" s="7" customFormat="1" x14ac:dyDescent="0.35">
      <c r="A243" s="10"/>
      <c r="B243" s="13">
        <v>5410</v>
      </c>
      <c r="C243" s="14"/>
      <c r="D243" s="14"/>
      <c r="E243" s="14"/>
    </row>
    <row r="244" spans="1:5" s="7" customFormat="1" x14ac:dyDescent="0.35">
      <c r="A244" s="10"/>
      <c r="B244" s="13">
        <v>6210</v>
      </c>
      <c r="C244" s="14"/>
      <c r="D244" s="14"/>
      <c r="E244" s="14"/>
    </row>
    <row r="245" spans="1:5" s="7" customFormat="1" x14ac:dyDescent="0.35">
      <c r="A245" s="10"/>
      <c r="B245" s="13">
        <v>7210</v>
      </c>
      <c r="C245" s="14"/>
      <c r="D245" s="14"/>
      <c r="E245" s="14"/>
    </row>
    <row r="246" spans="1:5" s="7" customFormat="1" x14ac:dyDescent="0.35">
      <c r="A246" s="10"/>
      <c r="B246" s="13">
        <v>8210</v>
      </c>
      <c r="C246" s="14"/>
      <c r="D246" s="14"/>
      <c r="E246" s="14"/>
    </row>
    <row r="247" spans="1:5" s="7" customFormat="1" x14ac:dyDescent="0.35">
      <c r="A247" s="2">
        <v>663</v>
      </c>
      <c r="B247" s="8" t="s">
        <v>48</v>
      </c>
      <c r="C247" s="17">
        <f t="shared" ref="C247" si="125">SUM(C248,C255)</f>
        <v>1300</v>
      </c>
      <c r="D247" s="17">
        <f t="shared" ref="D247" si="126">SUM(D248,D255)</f>
        <v>1300</v>
      </c>
      <c r="E247" s="17">
        <f t="shared" ref="E247" si="127">SUM(E248,E255)</f>
        <v>1300</v>
      </c>
    </row>
    <row r="248" spans="1:5" s="7" customFormat="1" x14ac:dyDescent="0.35">
      <c r="A248" s="10">
        <v>6631</v>
      </c>
      <c r="B248" s="16" t="s">
        <v>49</v>
      </c>
      <c r="C248" s="12">
        <f t="shared" ref="C248" si="128">SUM(C249:C254)</f>
        <v>500</v>
      </c>
      <c r="D248" s="12">
        <f t="shared" ref="D248" si="129">SUM(D249:D254)</f>
        <v>500</v>
      </c>
      <c r="E248" s="12">
        <f t="shared" ref="E248" si="130">SUM(E249:E254)</f>
        <v>500</v>
      </c>
    </row>
    <row r="249" spans="1:5" s="7" customFormat="1" x14ac:dyDescent="0.35">
      <c r="A249" s="10"/>
      <c r="B249" s="13">
        <v>3210</v>
      </c>
      <c r="C249" s="14"/>
      <c r="D249" s="14"/>
      <c r="E249" s="14"/>
    </row>
    <row r="250" spans="1:5" s="7" customFormat="1" x14ac:dyDescent="0.35">
      <c r="A250" s="10"/>
      <c r="B250" s="13">
        <v>4910</v>
      </c>
      <c r="C250" s="14"/>
      <c r="D250" s="14"/>
      <c r="E250" s="14"/>
    </row>
    <row r="251" spans="1:5" s="7" customFormat="1" x14ac:dyDescent="0.35">
      <c r="A251" s="10"/>
      <c r="B251" s="13">
        <v>5410</v>
      </c>
      <c r="C251" s="14"/>
      <c r="D251" s="14"/>
      <c r="E251" s="14"/>
    </row>
    <row r="252" spans="1:5" s="7" customFormat="1" x14ac:dyDescent="0.35">
      <c r="A252" s="10"/>
      <c r="B252" s="13">
        <v>6210</v>
      </c>
      <c r="C252" s="14">
        <v>500</v>
      </c>
      <c r="D252" s="14">
        <v>500</v>
      </c>
      <c r="E252" s="14">
        <v>500</v>
      </c>
    </row>
    <row r="253" spans="1:5" s="7" customFormat="1" x14ac:dyDescent="0.35">
      <c r="A253" s="10"/>
      <c r="B253" s="13">
        <v>7210</v>
      </c>
      <c r="C253" s="14"/>
      <c r="D253" s="14"/>
      <c r="E253" s="14"/>
    </row>
    <row r="254" spans="1:5" s="7" customFormat="1" x14ac:dyDescent="0.35">
      <c r="A254" s="10"/>
      <c r="B254" s="13">
        <v>8210</v>
      </c>
      <c r="C254" s="14"/>
      <c r="D254" s="14"/>
      <c r="E254" s="14"/>
    </row>
    <row r="255" spans="1:5" s="7" customFormat="1" x14ac:dyDescent="0.35">
      <c r="A255" s="10">
        <v>6632</v>
      </c>
      <c r="B255" s="11" t="s">
        <v>50</v>
      </c>
      <c r="C255" s="12">
        <f t="shared" ref="C255" si="131">SUM(C256:C261)</f>
        <v>800</v>
      </c>
      <c r="D255" s="12">
        <f t="shared" ref="D255" si="132">SUM(D256:D261)</f>
        <v>800</v>
      </c>
      <c r="E255" s="12">
        <f t="shared" ref="E255" si="133">SUM(E256:E261)</f>
        <v>800</v>
      </c>
    </row>
    <row r="256" spans="1:5" s="7" customFormat="1" x14ac:dyDescent="0.35">
      <c r="A256" s="10"/>
      <c r="B256" s="13">
        <v>3210</v>
      </c>
      <c r="C256" s="14"/>
      <c r="D256" s="14"/>
      <c r="E256" s="14"/>
    </row>
    <row r="257" spans="1:6" s="7" customFormat="1" x14ac:dyDescent="0.35">
      <c r="A257" s="10"/>
      <c r="B257" s="13">
        <v>4910</v>
      </c>
      <c r="C257" s="14"/>
      <c r="D257" s="14"/>
      <c r="E257" s="14"/>
    </row>
    <row r="258" spans="1:6" s="7" customFormat="1" x14ac:dyDescent="0.35">
      <c r="A258" s="10"/>
      <c r="B258" s="13">
        <v>5410</v>
      </c>
      <c r="C258" s="14"/>
      <c r="D258" s="14"/>
      <c r="E258" s="14"/>
    </row>
    <row r="259" spans="1:6" s="7" customFormat="1" x14ac:dyDescent="0.35">
      <c r="A259" s="10"/>
      <c r="B259" s="13">
        <v>6210</v>
      </c>
      <c r="C259" s="14">
        <v>800</v>
      </c>
      <c r="D259" s="14">
        <v>800</v>
      </c>
      <c r="E259" s="14">
        <v>800</v>
      </c>
    </row>
    <row r="260" spans="1:6" s="7" customFormat="1" x14ac:dyDescent="0.35">
      <c r="A260" s="10"/>
      <c r="B260" s="13">
        <v>7210</v>
      </c>
      <c r="C260" s="14"/>
      <c r="D260" s="14"/>
      <c r="E260" s="14"/>
    </row>
    <row r="261" spans="1:6" s="7" customFormat="1" x14ac:dyDescent="0.35">
      <c r="A261" s="10"/>
      <c r="B261" s="13">
        <v>8210</v>
      </c>
      <c r="C261" s="14"/>
      <c r="D261" s="14"/>
      <c r="E261" s="14"/>
    </row>
    <row r="262" spans="1:6" s="7" customFormat="1" ht="26" x14ac:dyDescent="0.35">
      <c r="A262" s="20">
        <v>671</v>
      </c>
      <c r="B262" s="21" t="s">
        <v>51</v>
      </c>
      <c r="C262" s="17">
        <f>SUM(C263,C270)</f>
        <v>636757</v>
      </c>
      <c r="D262" s="17">
        <f>SUM(D263,D270)</f>
        <v>636757</v>
      </c>
      <c r="E262" s="17">
        <f>SUM(E263,E270)</f>
        <v>636757</v>
      </c>
    </row>
    <row r="263" spans="1:6" s="7" customFormat="1" x14ac:dyDescent="0.35">
      <c r="A263" s="22">
        <v>6711</v>
      </c>
      <c r="B263" s="23" t="s">
        <v>52</v>
      </c>
      <c r="C263" s="12">
        <f>SUM(C264:C269)</f>
        <v>636757</v>
      </c>
      <c r="D263" s="12">
        <f>SUM(D264:D269)</f>
        <v>636757</v>
      </c>
      <c r="E263" s="12">
        <f>SUM(E264:E269)</f>
        <v>636757</v>
      </c>
      <c r="F263" s="24"/>
    </row>
    <row r="264" spans="1:6" s="7" customFormat="1" x14ac:dyDescent="0.35">
      <c r="A264" s="10"/>
      <c r="B264" s="22">
        <v>11</v>
      </c>
      <c r="C264" s="14">
        <v>90600</v>
      </c>
      <c r="D264" s="14">
        <v>90600</v>
      </c>
      <c r="E264" s="14">
        <v>90600</v>
      </c>
    </row>
    <row r="265" spans="1:6" s="7" customFormat="1" x14ac:dyDescent="0.35">
      <c r="A265" s="10"/>
      <c r="B265" s="25">
        <v>12</v>
      </c>
      <c r="C265" s="14">
        <v>485872</v>
      </c>
      <c r="D265" s="14">
        <v>485872</v>
      </c>
      <c r="E265" s="14">
        <v>485872</v>
      </c>
      <c r="F265" s="7" t="s">
        <v>53</v>
      </c>
    </row>
    <row r="266" spans="1:6" s="7" customFormat="1" x14ac:dyDescent="0.35">
      <c r="A266" s="10"/>
      <c r="B266" s="25">
        <v>5103</v>
      </c>
      <c r="C266" s="14">
        <v>900</v>
      </c>
      <c r="D266" s="14">
        <v>900</v>
      </c>
      <c r="E266" s="14">
        <v>900</v>
      </c>
      <c r="F266" s="7" t="s">
        <v>54</v>
      </c>
    </row>
    <row r="267" spans="1:6" s="7" customFormat="1" x14ac:dyDescent="0.35">
      <c r="A267" s="10"/>
      <c r="B267" s="25">
        <v>526</v>
      </c>
      <c r="C267" s="14">
        <v>26600</v>
      </c>
      <c r="D267" s="14">
        <v>26600</v>
      </c>
      <c r="E267" s="14">
        <v>26600</v>
      </c>
      <c r="F267" s="7" t="s">
        <v>54</v>
      </c>
    </row>
    <row r="268" spans="1:6" s="7" customFormat="1" ht="15.75" customHeight="1" x14ac:dyDescent="0.35">
      <c r="A268" s="10"/>
      <c r="B268" s="25">
        <v>527</v>
      </c>
      <c r="C268" s="14">
        <v>17920</v>
      </c>
      <c r="D268" s="14">
        <v>17920</v>
      </c>
      <c r="E268" s="14">
        <v>17920</v>
      </c>
      <c r="F268" s="7" t="s">
        <v>55</v>
      </c>
    </row>
    <row r="269" spans="1:6" s="7" customFormat="1" ht="16.5" customHeight="1" x14ac:dyDescent="0.35">
      <c r="A269" s="10"/>
      <c r="B269" s="25">
        <v>5212</v>
      </c>
      <c r="C269" s="14">
        <v>14865</v>
      </c>
      <c r="D269" s="14">
        <v>14865</v>
      </c>
      <c r="E269" s="14">
        <v>14865</v>
      </c>
      <c r="F269" s="7" t="s">
        <v>56</v>
      </c>
    </row>
    <row r="270" spans="1:6" s="7" customFormat="1" ht="26" x14ac:dyDescent="0.35">
      <c r="A270" s="22">
        <v>6712</v>
      </c>
      <c r="B270" s="23" t="s">
        <v>57</v>
      </c>
      <c r="C270" s="12">
        <f>SUM(C271:C276)</f>
        <v>0</v>
      </c>
      <c r="D270" s="12">
        <f>SUM(D271:D276)</f>
        <v>0</v>
      </c>
      <c r="E270" s="12">
        <f>SUM(E271:E276)</f>
        <v>0</v>
      </c>
    </row>
    <row r="271" spans="1:6" s="7" customFormat="1" x14ac:dyDescent="0.35">
      <c r="A271" s="10"/>
      <c r="B271" s="22">
        <v>11</v>
      </c>
      <c r="C271" s="14"/>
      <c r="D271" s="14"/>
      <c r="E271" s="14"/>
    </row>
    <row r="272" spans="1:6" s="7" customFormat="1" x14ac:dyDescent="0.35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3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5">
      <c r="A279" s="10"/>
      <c r="B279" s="13">
        <v>4910</v>
      </c>
      <c r="C279" s="14"/>
      <c r="D279" s="14"/>
      <c r="E279" s="14"/>
    </row>
    <row r="280" spans="1:6" s="7" customFormat="1" x14ac:dyDescent="0.3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5">
      <c r="A282" s="10"/>
      <c r="B282" s="13">
        <v>3210</v>
      </c>
      <c r="C282" s="14"/>
      <c r="D282" s="14"/>
      <c r="E282" s="14"/>
    </row>
    <row r="283" spans="1:6" s="7" customFormat="1" x14ac:dyDescent="0.35">
      <c r="A283" s="10"/>
      <c r="B283" s="13">
        <v>4910</v>
      </c>
      <c r="C283" s="14"/>
      <c r="D283" s="14"/>
      <c r="E283" s="14"/>
    </row>
    <row r="284" spans="1:6" s="7" customFormat="1" x14ac:dyDescent="0.35">
      <c r="A284" s="10"/>
      <c r="B284" s="13">
        <v>5410</v>
      </c>
      <c r="C284" s="14"/>
      <c r="D284" s="14"/>
      <c r="E284" s="14"/>
    </row>
    <row r="285" spans="1:6" s="7" customFormat="1" x14ac:dyDescent="0.35">
      <c r="A285" s="10"/>
      <c r="B285" s="13">
        <v>6210</v>
      </c>
      <c r="C285" s="14"/>
      <c r="D285" s="14"/>
      <c r="E285" s="14"/>
    </row>
    <row r="286" spans="1:6" s="7" customFormat="1" x14ac:dyDescent="0.35">
      <c r="A286" s="10"/>
      <c r="B286" s="13">
        <v>7210</v>
      </c>
      <c r="C286" s="14"/>
      <c r="D286" s="14"/>
      <c r="E286" s="14"/>
    </row>
    <row r="287" spans="1:6" s="7" customFormat="1" x14ac:dyDescent="0.35">
      <c r="A287" s="10"/>
      <c r="B287" s="13">
        <v>8210</v>
      </c>
      <c r="C287" s="14"/>
      <c r="D287" s="14"/>
      <c r="E287" s="14"/>
    </row>
    <row r="288" spans="1:6" s="7" customFormat="1" x14ac:dyDescent="0.3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5">
      <c r="A289" s="10"/>
      <c r="B289" s="13">
        <v>3210</v>
      </c>
      <c r="C289" s="14"/>
      <c r="D289" s="14"/>
      <c r="E289" s="14"/>
    </row>
    <row r="290" spans="1:5" s="7" customFormat="1" x14ac:dyDescent="0.35">
      <c r="A290" s="10"/>
      <c r="B290" s="13">
        <v>4910</v>
      </c>
      <c r="C290" s="14"/>
      <c r="D290" s="14"/>
      <c r="E290" s="14"/>
    </row>
    <row r="291" spans="1:5" s="7" customFormat="1" x14ac:dyDescent="0.35">
      <c r="A291" s="10"/>
      <c r="B291" s="13">
        <v>5410</v>
      </c>
      <c r="C291" s="14"/>
      <c r="D291" s="14"/>
      <c r="E291" s="14"/>
    </row>
    <row r="292" spans="1:5" s="7" customFormat="1" x14ac:dyDescent="0.35">
      <c r="A292" s="10"/>
      <c r="B292" s="13">
        <v>6210</v>
      </c>
      <c r="C292" s="14"/>
      <c r="D292" s="14"/>
      <c r="E292" s="14"/>
    </row>
    <row r="293" spans="1:5" s="7" customFormat="1" x14ac:dyDescent="0.35">
      <c r="A293" s="10"/>
      <c r="B293" s="13">
        <v>7210</v>
      </c>
      <c r="C293" s="14"/>
      <c r="D293" s="14"/>
      <c r="E293" s="14"/>
    </row>
    <row r="294" spans="1:5" s="7" customFormat="1" x14ac:dyDescent="0.35">
      <c r="A294" s="10"/>
      <c r="B294" s="13">
        <v>8210</v>
      </c>
      <c r="C294" s="14"/>
      <c r="D294" s="14"/>
      <c r="E294" s="14"/>
    </row>
    <row r="295" spans="1:5" s="7" customFormat="1" x14ac:dyDescent="0.3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5">
      <c r="A297" s="10"/>
      <c r="B297" s="13">
        <v>3210</v>
      </c>
      <c r="C297" s="14"/>
      <c r="D297" s="14"/>
      <c r="E297" s="14"/>
    </row>
    <row r="298" spans="1:5" s="7" customFormat="1" x14ac:dyDescent="0.35">
      <c r="A298" s="10"/>
      <c r="B298" s="13">
        <v>4910</v>
      </c>
      <c r="C298" s="14"/>
      <c r="D298" s="14"/>
      <c r="E298" s="14"/>
    </row>
    <row r="299" spans="1:5" s="7" customFormat="1" x14ac:dyDescent="0.35">
      <c r="A299" s="10"/>
      <c r="B299" s="13">
        <v>5410</v>
      </c>
      <c r="C299" s="14"/>
      <c r="D299" s="14"/>
      <c r="E299" s="14"/>
    </row>
    <row r="300" spans="1:5" s="7" customFormat="1" x14ac:dyDescent="0.35">
      <c r="A300" s="10"/>
      <c r="B300" s="13">
        <v>6210</v>
      </c>
      <c r="C300" s="14"/>
      <c r="D300" s="14"/>
      <c r="E300" s="14"/>
    </row>
    <row r="301" spans="1:5" s="7" customFormat="1" x14ac:dyDescent="0.35">
      <c r="A301" s="10"/>
      <c r="B301" s="13">
        <v>7210</v>
      </c>
      <c r="C301" s="14"/>
      <c r="D301" s="14"/>
      <c r="E301" s="14"/>
    </row>
    <row r="302" spans="1:5" s="7" customFormat="1" x14ac:dyDescent="0.35">
      <c r="A302" s="10"/>
      <c r="B302" s="13">
        <v>8210</v>
      </c>
      <c r="C302" s="14"/>
      <c r="D302" s="14"/>
      <c r="E302" s="14"/>
    </row>
    <row r="303" spans="1:5" s="7" customFormat="1" x14ac:dyDescent="0.3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3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5">
      <c r="A306" s="10"/>
      <c r="B306" s="13">
        <v>3210</v>
      </c>
      <c r="C306" s="14"/>
      <c r="D306" s="14"/>
      <c r="E306" s="14"/>
    </row>
    <row r="307" spans="1:5" s="7" customFormat="1" x14ac:dyDescent="0.35">
      <c r="A307" s="10"/>
      <c r="B307" s="13">
        <v>4910</v>
      </c>
      <c r="C307" s="14"/>
      <c r="D307" s="14"/>
      <c r="E307" s="14"/>
    </row>
    <row r="308" spans="1:5" s="7" customFormat="1" x14ac:dyDescent="0.35">
      <c r="A308" s="10"/>
      <c r="B308" s="13">
        <v>5410</v>
      </c>
      <c r="C308" s="14"/>
      <c r="D308" s="14"/>
      <c r="E308" s="14"/>
    </row>
    <row r="309" spans="1:5" s="7" customFormat="1" x14ac:dyDescent="0.35">
      <c r="A309" s="10"/>
      <c r="B309" s="13">
        <v>6210</v>
      </c>
      <c r="C309" s="14"/>
      <c r="D309" s="14"/>
      <c r="E309" s="14"/>
    </row>
    <row r="310" spans="1:5" s="7" customFormat="1" x14ac:dyDescent="0.35">
      <c r="A310" s="10"/>
      <c r="B310" s="13">
        <v>7210</v>
      </c>
      <c r="C310" s="14"/>
      <c r="D310" s="14"/>
      <c r="E310" s="14"/>
    </row>
    <row r="311" spans="1:5" s="7" customFormat="1" x14ac:dyDescent="0.35">
      <c r="A311" s="10"/>
      <c r="B311" s="13">
        <v>8210</v>
      </c>
      <c r="C311" s="14"/>
      <c r="D311" s="14"/>
      <c r="E311" s="14"/>
    </row>
    <row r="312" spans="1:5" s="7" customFormat="1" x14ac:dyDescent="0.3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3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5">
      <c r="A314" s="10"/>
      <c r="B314" s="13">
        <v>3210</v>
      </c>
      <c r="C314" s="14"/>
      <c r="D314" s="14"/>
      <c r="E314" s="14"/>
    </row>
    <row r="315" spans="1:5" s="7" customFormat="1" x14ac:dyDescent="0.35">
      <c r="A315" s="10"/>
      <c r="B315" s="13">
        <v>4910</v>
      </c>
      <c r="C315" s="14"/>
      <c r="D315" s="14"/>
      <c r="E315" s="14"/>
    </row>
    <row r="316" spans="1:5" s="7" customFormat="1" x14ac:dyDescent="0.35">
      <c r="A316" s="10"/>
      <c r="B316" s="13">
        <v>5410</v>
      </c>
      <c r="C316" s="14"/>
      <c r="D316" s="14"/>
      <c r="E316" s="14"/>
    </row>
    <row r="317" spans="1:5" s="7" customFormat="1" x14ac:dyDescent="0.35">
      <c r="A317" s="10"/>
      <c r="B317" s="13">
        <v>6210</v>
      </c>
      <c r="C317" s="14"/>
      <c r="D317" s="14"/>
      <c r="E317" s="14"/>
    </row>
    <row r="318" spans="1:5" s="7" customFormat="1" x14ac:dyDescent="0.35">
      <c r="A318" s="10"/>
      <c r="B318" s="13">
        <v>7210</v>
      </c>
      <c r="C318" s="14"/>
      <c r="D318" s="14"/>
      <c r="E318" s="14"/>
    </row>
    <row r="319" spans="1:5" s="7" customFormat="1" x14ac:dyDescent="0.35">
      <c r="A319" s="10"/>
      <c r="B319" s="13">
        <v>8210</v>
      </c>
      <c r="C319" s="14"/>
      <c r="D319" s="14"/>
      <c r="E319" s="14"/>
    </row>
    <row r="320" spans="1:5" s="7" customFormat="1" x14ac:dyDescent="0.3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35">
      <c r="A321" s="10"/>
      <c r="B321" s="13">
        <v>3210</v>
      </c>
      <c r="C321" s="14"/>
      <c r="D321" s="14"/>
      <c r="E321" s="14"/>
    </row>
    <row r="322" spans="1:5" s="7" customFormat="1" x14ac:dyDescent="0.35">
      <c r="A322" s="10"/>
      <c r="B322" s="13">
        <v>4910</v>
      </c>
      <c r="C322" s="14"/>
      <c r="D322" s="14"/>
      <c r="E322" s="14"/>
    </row>
    <row r="323" spans="1:5" s="7" customFormat="1" x14ac:dyDescent="0.35">
      <c r="A323" s="10"/>
      <c r="B323" s="13">
        <v>5410</v>
      </c>
      <c r="C323" s="14"/>
      <c r="D323" s="14"/>
      <c r="E323" s="14"/>
    </row>
    <row r="324" spans="1:5" s="7" customFormat="1" x14ac:dyDescent="0.35">
      <c r="A324" s="10"/>
      <c r="B324" s="13">
        <v>6210</v>
      </c>
      <c r="C324" s="14"/>
      <c r="D324" s="14"/>
      <c r="E324" s="14"/>
    </row>
    <row r="325" spans="1:5" s="7" customFormat="1" x14ac:dyDescent="0.35">
      <c r="A325" s="10"/>
      <c r="B325" s="13">
        <v>7210</v>
      </c>
      <c r="C325" s="14"/>
      <c r="D325" s="14"/>
      <c r="E325" s="14"/>
    </row>
    <row r="326" spans="1:5" s="7" customFormat="1" x14ac:dyDescent="0.35">
      <c r="A326" s="10"/>
      <c r="B326" s="13">
        <v>8210</v>
      </c>
      <c r="C326" s="14"/>
      <c r="D326" s="14"/>
      <c r="E326" s="14"/>
    </row>
    <row r="327" spans="1:5" s="7" customFormat="1" x14ac:dyDescent="0.3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5">
      <c r="A328" s="10"/>
      <c r="B328" s="13">
        <v>3210</v>
      </c>
      <c r="C328" s="14"/>
      <c r="D328" s="14"/>
      <c r="E328" s="14"/>
    </row>
    <row r="329" spans="1:5" s="7" customFormat="1" x14ac:dyDescent="0.35">
      <c r="A329" s="10"/>
      <c r="B329" s="13">
        <v>4910</v>
      </c>
      <c r="C329" s="14"/>
      <c r="D329" s="14"/>
      <c r="E329" s="14"/>
    </row>
    <row r="330" spans="1:5" s="7" customFormat="1" x14ac:dyDescent="0.35">
      <c r="A330" s="10"/>
      <c r="B330" s="13">
        <v>5410</v>
      </c>
      <c r="C330" s="14"/>
      <c r="D330" s="14"/>
      <c r="E330" s="14"/>
    </row>
    <row r="331" spans="1:5" s="7" customFormat="1" x14ac:dyDescent="0.35">
      <c r="A331" s="10"/>
      <c r="B331" s="13">
        <v>6210</v>
      </c>
      <c r="C331" s="14"/>
      <c r="D331" s="14"/>
      <c r="E331" s="14"/>
    </row>
    <row r="332" spans="1:5" s="7" customFormat="1" x14ac:dyDescent="0.35">
      <c r="A332" s="10"/>
      <c r="B332" s="13">
        <v>7210</v>
      </c>
      <c r="C332" s="14"/>
      <c r="D332" s="14"/>
      <c r="E332" s="14"/>
    </row>
    <row r="333" spans="1:5" s="7" customFormat="1" x14ac:dyDescent="0.35">
      <c r="A333" s="10"/>
      <c r="B333" s="13">
        <v>8210</v>
      </c>
      <c r="C333" s="14"/>
      <c r="D333" s="14"/>
      <c r="E333" s="14"/>
    </row>
    <row r="334" spans="1:5" s="7" customFormat="1" x14ac:dyDescent="0.3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3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5">
      <c r="A336" s="10"/>
      <c r="B336" s="13">
        <v>3210</v>
      </c>
      <c r="C336" s="14"/>
      <c r="D336" s="14"/>
      <c r="E336" s="14"/>
    </row>
    <row r="337" spans="1:5" s="7" customFormat="1" x14ac:dyDescent="0.35">
      <c r="A337" s="10"/>
      <c r="B337" s="13">
        <v>4910</v>
      </c>
      <c r="C337" s="14"/>
      <c r="D337" s="14"/>
      <c r="E337" s="14"/>
    </row>
    <row r="338" spans="1:5" s="7" customFormat="1" x14ac:dyDescent="0.35">
      <c r="A338" s="10"/>
      <c r="B338" s="13">
        <v>5410</v>
      </c>
      <c r="C338" s="14"/>
      <c r="D338" s="14"/>
      <c r="E338" s="14"/>
    </row>
    <row r="339" spans="1:5" s="7" customFormat="1" x14ac:dyDescent="0.35">
      <c r="A339" s="10"/>
      <c r="B339" s="13">
        <v>6210</v>
      </c>
      <c r="C339" s="14"/>
      <c r="D339" s="14"/>
      <c r="E339" s="14"/>
    </row>
    <row r="340" spans="1:5" s="7" customFormat="1" x14ac:dyDescent="0.35">
      <c r="A340" s="10"/>
      <c r="B340" s="13">
        <v>7210</v>
      </c>
      <c r="C340" s="14"/>
      <c r="D340" s="14"/>
      <c r="E340" s="14"/>
    </row>
    <row r="341" spans="1:5" s="7" customFormat="1" x14ac:dyDescent="0.35">
      <c r="A341" s="10"/>
      <c r="B341" s="13">
        <v>8210</v>
      </c>
      <c r="C341" s="14"/>
      <c r="D341" s="14"/>
      <c r="E341" s="14"/>
    </row>
    <row r="342" spans="1:5" s="7" customFormat="1" x14ac:dyDescent="0.3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5">
      <c r="A343" s="10"/>
      <c r="B343" s="13">
        <v>3210</v>
      </c>
      <c r="C343" s="14"/>
      <c r="D343" s="14"/>
      <c r="E343" s="14"/>
    </row>
    <row r="344" spans="1:5" s="7" customFormat="1" x14ac:dyDescent="0.35">
      <c r="A344" s="10"/>
      <c r="B344" s="13">
        <v>4910</v>
      </c>
      <c r="C344" s="14"/>
      <c r="D344" s="14"/>
      <c r="E344" s="14"/>
    </row>
    <row r="345" spans="1:5" s="7" customFormat="1" x14ac:dyDescent="0.35">
      <c r="A345" s="10"/>
      <c r="B345" s="13">
        <v>5410</v>
      </c>
      <c r="C345" s="14"/>
      <c r="D345" s="14"/>
      <c r="E345" s="14"/>
    </row>
    <row r="346" spans="1:5" s="7" customFormat="1" x14ac:dyDescent="0.35">
      <c r="A346" s="10"/>
      <c r="B346" s="13">
        <v>6210</v>
      </c>
      <c r="C346" s="14"/>
      <c r="D346" s="14"/>
      <c r="E346" s="14"/>
    </row>
    <row r="347" spans="1:5" s="7" customFormat="1" x14ac:dyDescent="0.35">
      <c r="A347" s="10"/>
      <c r="B347" s="13">
        <v>7210</v>
      </c>
      <c r="C347" s="14"/>
      <c r="D347" s="14"/>
      <c r="E347" s="14"/>
    </row>
    <row r="348" spans="1:5" s="7" customFormat="1" x14ac:dyDescent="0.35">
      <c r="A348" s="10"/>
      <c r="B348" s="13">
        <v>8210</v>
      </c>
      <c r="C348" s="14"/>
      <c r="D348" s="14"/>
      <c r="E348" s="14"/>
    </row>
    <row r="349" spans="1:5" s="7" customFormat="1" x14ac:dyDescent="0.3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5">
      <c r="A350" s="10"/>
      <c r="B350" s="13">
        <v>3210</v>
      </c>
      <c r="C350" s="14"/>
      <c r="D350" s="14"/>
      <c r="E350" s="14"/>
    </row>
    <row r="351" spans="1:5" s="7" customFormat="1" x14ac:dyDescent="0.35">
      <c r="A351" s="10"/>
      <c r="B351" s="13">
        <v>4910</v>
      </c>
      <c r="C351" s="14"/>
      <c r="D351" s="14"/>
      <c r="E351" s="14"/>
    </row>
    <row r="352" spans="1:5" s="7" customFormat="1" x14ac:dyDescent="0.35">
      <c r="A352" s="10"/>
      <c r="B352" s="13">
        <v>5410</v>
      </c>
      <c r="C352" s="14"/>
      <c r="D352" s="14"/>
      <c r="E352" s="14"/>
    </row>
    <row r="353" spans="1:5" s="7" customFormat="1" x14ac:dyDescent="0.35">
      <c r="A353" s="10"/>
      <c r="B353" s="13">
        <v>6210</v>
      </c>
      <c r="C353" s="14"/>
      <c r="D353" s="14"/>
      <c r="E353" s="14"/>
    </row>
    <row r="354" spans="1:5" s="7" customFormat="1" x14ac:dyDescent="0.35">
      <c r="A354" s="10"/>
      <c r="B354" s="13">
        <v>7210</v>
      </c>
      <c r="C354" s="14"/>
      <c r="D354" s="14"/>
      <c r="E354" s="14"/>
    </row>
    <row r="355" spans="1:5" s="7" customFormat="1" x14ac:dyDescent="0.35">
      <c r="A355" s="10"/>
      <c r="B355" s="13">
        <v>8210</v>
      </c>
      <c r="C355" s="14"/>
      <c r="D355" s="14"/>
      <c r="E355" s="14"/>
    </row>
    <row r="356" spans="1:5" s="7" customFormat="1" x14ac:dyDescent="0.3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5">
      <c r="A357" s="10"/>
      <c r="B357" s="13">
        <v>3210</v>
      </c>
      <c r="C357" s="14"/>
      <c r="D357" s="14"/>
      <c r="E357" s="14"/>
    </row>
    <row r="358" spans="1:5" s="7" customFormat="1" x14ac:dyDescent="0.35">
      <c r="A358" s="10"/>
      <c r="B358" s="13">
        <v>4910</v>
      </c>
      <c r="C358" s="14"/>
      <c r="D358" s="14"/>
      <c r="E358" s="14"/>
    </row>
    <row r="359" spans="1:5" s="7" customFormat="1" x14ac:dyDescent="0.35">
      <c r="A359" s="10"/>
      <c r="B359" s="13">
        <v>5410</v>
      </c>
      <c r="C359" s="14"/>
      <c r="D359" s="14"/>
      <c r="E359" s="14"/>
    </row>
    <row r="360" spans="1:5" s="7" customFormat="1" x14ac:dyDescent="0.35">
      <c r="A360" s="10"/>
      <c r="B360" s="13">
        <v>6210</v>
      </c>
      <c r="C360" s="14"/>
      <c r="D360" s="14"/>
      <c r="E360" s="14"/>
    </row>
    <row r="361" spans="1:5" s="7" customFormat="1" x14ac:dyDescent="0.35">
      <c r="A361" s="10"/>
      <c r="B361" s="13">
        <v>7210</v>
      </c>
      <c r="C361" s="14"/>
      <c r="D361" s="14"/>
      <c r="E361" s="14"/>
    </row>
    <row r="362" spans="1:5" s="7" customFormat="1" x14ac:dyDescent="0.35">
      <c r="A362" s="10"/>
      <c r="B362" s="13">
        <v>8210</v>
      </c>
      <c r="C362" s="14"/>
      <c r="D362" s="14"/>
      <c r="E362" s="14"/>
    </row>
    <row r="363" spans="1:5" s="7" customFormat="1" x14ac:dyDescent="0.3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35">
      <c r="A364" s="10"/>
      <c r="B364" s="13">
        <v>3210</v>
      </c>
      <c r="C364" s="14"/>
      <c r="D364" s="14"/>
      <c r="E364" s="14"/>
    </row>
    <row r="365" spans="1:5" s="7" customFormat="1" x14ac:dyDescent="0.35">
      <c r="A365" s="10"/>
      <c r="B365" s="13">
        <v>4910</v>
      </c>
      <c r="C365" s="14"/>
      <c r="D365" s="14"/>
      <c r="E365" s="14"/>
    </row>
    <row r="366" spans="1:5" s="7" customFormat="1" x14ac:dyDescent="0.35">
      <c r="A366" s="10"/>
      <c r="B366" s="13">
        <v>5410</v>
      </c>
      <c r="C366" s="14"/>
      <c r="D366" s="14"/>
      <c r="E366" s="14"/>
    </row>
    <row r="367" spans="1:5" s="7" customFormat="1" x14ac:dyDescent="0.35">
      <c r="A367" s="10"/>
      <c r="B367" s="13">
        <v>6210</v>
      </c>
      <c r="C367" s="14"/>
      <c r="D367" s="14"/>
      <c r="E367" s="14"/>
    </row>
    <row r="368" spans="1:5" s="7" customFormat="1" x14ac:dyDescent="0.35">
      <c r="A368" s="10"/>
      <c r="B368" s="13">
        <v>7210</v>
      </c>
      <c r="C368" s="14"/>
      <c r="D368" s="14"/>
      <c r="E368" s="14"/>
    </row>
    <row r="369" spans="1:5" s="7" customFormat="1" x14ac:dyDescent="0.35">
      <c r="A369" s="10"/>
      <c r="B369" s="13">
        <v>8210</v>
      </c>
      <c r="C369" s="14"/>
      <c r="D369" s="14"/>
      <c r="E369" s="14"/>
    </row>
    <row r="370" spans="1:5" s="7" customFormat="1" x14ac:dyDescent="0.3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5">
      <c r="A372" s="10"/>
      <c r="B372" s="13">
        <v>3210</v>
      </c>
      <c r="C372" s="14"/>
      <c r="D372" s="14"/>
      <c r="E372" s="14"/>
    </row>
    <row r="373" spans="1:5" s="7" customFormat="1" x14ac:dyDescent="0.35">
      <c r="A373" s="10"/>
      <c r="B373" s="13">
        <v>4910</v>
      </c>
      <c r="C373" s="14"/>
      <c r="D373" s="14"/>
      <c r="E373" s="14"/>
    </row>
    <row r="374" spans="1:5" s="7" customFormat="1" x14ac:dyDescent="0.35">
      <c r="A374" s="10"/>
      <c r="B374" s="13">
        <v>5410</v>
      </c>
      <c r="C374" s="14"/>
      <c r="D374" s="14"/>
      <c r="E374" s="14"/>
    </row>
    <row r="375" spans="1:5" s="7" customFormat="1" x14ac:dyDescent="0.35">
      <c r="A375" s="10"/>
      <c r="B375" s="13">
        <v>6210</v>
      </c>
      <c r="C375" s="14"/>
      <c r="D375" s="14"/>
      <c r="E375" s="14"/>
    </row>
    <row r="376" spans="1:5" s="7" customFormat="1" x14ac:dyDescent="0.35">
      <c r="A376" s="10"/>
      <c r="B376" s="13">
        <v>7210</v>
      </c>
      <c r="C376" s="14"/>
      <c r="D376" s="14"/>
      <c r="E376" s="14"/>
    </row>
    <row r="377" spans="1:5" s="7" customFormat="1" x14ac:dyDescent="0.35">
      <c r="A377" s="10"/>
      <c r="B377" s="13">
        <v>8210</v>
      </c>
      <c r="C377" s="14"/>
      <c r="D377" s="14"/>
      <c r="E377" s="14"/>
    </row>
    <row r="378" spans="1:5" s="7" customFormat="1" x14ac:dyDescent="0.3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" x14ac:dyDescent="0.3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" x14ac:dyDescent="0.3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5">
      <c r="A381" s="10"/>
      <c r="B381" s="13">
        <v>3210</v>
      </c>
      <c r="C381" s="14"/>
      <c r="D381" s="14"/>
      <c r="E381" s="14"/>
    </row>
    <row r="382" spans="1:5" s="7" customFormat="1" x14ac:dyDescent="0.35">
      <c r="A382" s="10"/>
      <c r="B382" s="13">
        <v>4910</v>
      </c>
      <c r="C382" s="14"/>
      <c r="D382" s="14"/>
      <c r="E382" s="14"/>
    </row>
    <row r="383" spans="1:5" s="7" customFormat="1" x14ac:dyDescent="0.35">
      <c r="A383" s="10"/>
      <c r="B383" s="13">
        <v>5410</v>
      </c>
      <c r="C383" s="14"/>
      <c r="D383" s="14"/>
      <c r="E383" s="14"/>
    </row>
    <row r="384" spans="1:5" s="7" customFormat="1" x14ac:dyDescent="0.35">
      <c r="A384" s="10"/>
      <c r="B384" s="13">
        <v>6210</v>
      </c>
      <c r="C384" s="14"/>
      <c r="D384" s="14"/>
      <c r="E384" s="14"/>
    </row>
    <row r="385" spans="1:5" s="7" customFormat="1" x14ac:dyDescent="0.35">
      <c r="A385" s="10"/>
      <c r="B385" s="13">
        <v>7210</v>
      </c>
      <c r="C385" s="14"/>
      <c r="D385" s="14"/>
      <c r="E385" s="14"/>
    </row>
    <row r="386" spans="1:5" s="7" customFormat="1" x14ac:dyDescent="0.35">
      <c r="A386" s="10"/>
      <c r="B386" s="13">
        <v>8210</v>
      </c>
      <c r="C386" s="14"/>
      <c r="D386" s="14"/>
      <c r="E386" s="14"/>
    </row>
    <row r="387" spans="1:5" s="7" customFormat="1" ht="26" x14ac:dyDescent="0.3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5">
      <c r="A389" s="10"/>
      <c r="B389" s="13">
        <v>3210</v>
      </c>
      <c r="C389" s="14"/>
      <c r="D389" s="14"/>
      <c r="E389" s="14"/>
    </row>
    <row r="390" spans="1:5" s="7" customFormat="1" x14ac:dyDescent="0.35">
      <c r="A390" s="10"/>
      <c r="B390" s="13">
        <v>4910</v>
      </c>
      <c r="C390" s="14"/>
      <c r="D390" s="14"/>
      <c r="E390" s="14"/>
    </row>
    <row r="391" spans="1:5" s="7" customFormat="1" x14ac:dyDescent="0.35">
      <c r="A391" s="10"/>
      <c r="B391" s="13">
        <v>5410</v>
      </c>
      <c r="C391" s="14"/>
      <c r="D391" s="14"/>
      <c r="E391" s="14"/>
    </row>
    <row r="392" spans="1:5" s="7" customFormat="1" x14ac:dyDescent="0.35">
      <c r="A392" s="10"/>
      <c r="B392" s="13">
        <v>6210</v>
      </c>
      <c r="C392" s="14"/>
      <c r="D392" s="14"/>
      <c r="E392" s="14"/>
    </row>
    <row r="393" spans="1:5" s="7" customFormat="1" x14ac:dyDescent="0.35">
      <c r="A393" s="10"/>
      <c r="B393" s="13">
        <v>7210</v>
      </c>
      <c r="C393" s="14"/>
      <c r="D393" s="14"/>
      <c r="E393" s="14"/>
    </row>
    <row r="394" spans="1:5" s="7" customFormat="1" x14ac:dyDescent="0.35">
      <c r="A394" s="10"/>
      <c r="B394" s="13">
        <v>8210</v>
      </c>
      <c r="C394" s="14"/>
      <c r="D394" s="14"/>
      <c r="E394" s="14"/>
    </row>
    <row r="395" spans="1:5" s="7" customFormat="1" ht="26" x14ac:dyDescent="0.3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5">
      <c r="A397" s="10"/>
      <c r="B397" s="13">
        <v>3210</v>
      </c>
      <c r="C397" s="14"/>
      <c r="D397" s="14"/>
      <c r="E397" s="14"/>
    </row>
    <row r="398" spans="1:5" s="7" customFormat="1" x14ac:dyDescent="0.35">
      <c r="A398" s="10"/>
      <c r="B398" s="13">
        <v>4910</v>
      </c>
      <c r="C398" s="14"/>
      <c r="D398" s="14"/>
      <c r="E398" s="14"/>
    </row>
    <row r="399" spans="1:5" s="7" customFormat="1" x14ac:dyDescent="0.35">
      <c r="A399" s="10"/>
      <c r="B399" s="13">
        <v>5410</v>
      </c>
      <c r="C399" s="14"/>
      <c r="D399" s="14"/>
      <c r="E399" s="14"/>
    </row>
    <row r="400" spans="1:5" s="7" customFormat="1" x14ac:dyDescent="0.35">
      <c r="A400" s="10"/>
      <c r="B400" s="13">
        <v>6210</v>
      </c>
      <c r="C400" s="14"/>
      <c r="D400" s="14"/>
      <c r="E400" s="14"/>
    </row>
    <row r="401" spans="1:5" s="7" customFormat="1" x14ac:dyDescent="0.35">
      <c r="A401" s="10"/>
      <c r="B401" s="13">
        <v>7210</v>
      </c>
      <c r="C401" s="14"/>
      <c r="D401" s="14"/>
      <c r="E401" s="14"/>
    </row>
    <row r="402" spans="1:5" s="7" customFormat="1" x14ac:dyDescent="0.35">
      <c r="A402" s="10"/>
      <c r="B402" s="13">
        <v>8210</v>
      </c>
      <c r="C402" s="14"/>
      <c r="D402" s="14"/>
      <c r="E402" s="14"/>
    </row>
    <row r="403" spans="1:5" s="7" customFormat="1" ht="26" x14ac:dyDescent="0.3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5">
      <c r="A405" s="10"/>
      <c r="B405" s="13">
        <v>3210</v>
      </c>
      <c r="C405" s="14"/>
      <c r="D405" s="14"/>
      <c r="E405" s="14"/>
    </row>
    <row r="406" spans="1:5" s="7" customFormat="1" x14ac:dyDescent="0.35">
      <c r="A406" s="10"/>
      <c r="B406" s="13">
        <v>4910</v>
      </c>
      <c r="C406" s="14"/>
      <c r="D406" s="14"/>
      <c r="E406" s="14"/>
    </row>
    <row r="407" spans="1:5" s="7" customFormat="1" x14ac:dyDescent="0.35">
      <c r="A407" s="10"/>
      <c r="B407" s="13">
        <v>5410</v>
      </c>
      <c r="C407" s="14"/>
      <c r="D407" s="14"/>
      <c r="E407" s="14"/>
    </row>
    <row r="408" spans="1:5" s="7" customFormat="1" x14ac:dyDescent="0.35">
      <c r="A408" s="10"/>
      <c r="B408" s="13">
        <v>6210</v>
      </c>
      <c r="C408" s="14"/>
      <c r="D408" s="14"/>
      <c r="E408" s="14"/>
    </row>
    <row r="409" spans="1:5" s="7" customFormat="1" x14ac:dyDescent="0.35">
      <c r="A409" s="10"/>
      <c r="B409" s="13">
        <v>7210</v>
      </c>
      <c r="C409" s="14"/>
      <c r="D409" s="14"/>
      <c r="E409" s="14"/>
    </row>
    <row r="410" spans="1:5" s="7" customFormat="1" x14ac:dyDescent="0.35">
      <c r="A410" s="10"/>
      <c r="B410" s="13">
        <v>8210</v>
      </c>
      <c r="C410" s="14"/>
      <c r="D410" s="14"/>
      <c r="E410" s="14"/>
    </row>
    <row r="411" spans="1:5" s="7" customFormat="1" x14ac:dyDescent="0.3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5">
      <c r="A413" s="10"/>
      <c r="B413" s="13">
        <v>3210</v>
      </c>
      <c r="C413" s="14"/>
      <c r="D413" s="14"/>
      <c r="E413" s="14"/>
    </row>
    <row r="414" spans="1:5" s="7" customFormat="1" x14ac:dyDescent="0.35">
      <c r="A414" s="10"/>
      <c r="B414" s="13">
        <v>4910</v>
      </c>
      <c r="C414" s="14"/>
      <c r="D414" s="14"/>
      <c r="E414" s="14"/>
    </row>
    <row r="415" spans="1:5" s="7" customFormat="1" x14ac:dyDescent="0.35">
      <c r="A415" s="10"/>
      <c r="B415" s="13">
        <v>5410</v>
      </c>
      <c r="C415" s="14"/>
      <c r="D415" s="14"/>
      <c r="E415" s="14"/>
    </row>
    <row r="416" spans="1:5" s="7" customFormat="1" x14ac:dyDescent="0.35">
      <c r="A416" s="10"/>
      <c r="B416" s="13">
        <v>6210</v>
      </c>
      <c r="C416" s="14"/>
      <c r="D416" s="14"/>
      <c r="E416" s="14"/>
    </row>
    <row r="417" spans="1:5" s="7" customFormat="1" x14ac:dyDescent="0.35">
      <c r="A417" s="10"/>
      <c r="B417" s="13">
        <v>7210</v>
      </c>
      <c r="C417" s="14"/>
      <c r="D417" s="14"/>
      <c r="E417" s="14"/>
    </row>
    <row r="418" spans="1:5" s="7" customFormat="1" x14ac:dyDescent="0.35">
      <c r="A418" s="10"/>
      <c r="B418" s="13">
        <v>8210</v>
      </c>
      <c r="C418" s="14"/>
      <c r="D418" s="14"/>
      <c r="E418" s="14"/>
    </row>
    <row r="419" spans="1:5" s="7" customFormat="1" x14ac:dyDescent="0.35">
      <c r="A419" s="4">
        <v>9</v>
      </c>
      <c r="B419" s="5" t="s">
        <v>89</v>
      </c>
      <c r="C419" s="6">
        <f t="shared" ref="C419" si="221">SUM(C420)</f>
        <v>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35">
      <c r="A420" s="2">
        <v>922</v>
      </c>
      <c r="B420" s="8" t="s">
        <v>90</v>
      </c>
      <c r="C420" s="17">
        <f t="shared" ref="C420" si="223">SUM(C421,C428)</f>
        <v>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35">
      <c r="A421" s="10">
        <v>9221</v>
      </c>
      <c r="B421" s="19" t="s">
        <v>91</v>
      </c>
      <c r="C421" s="12">
        <f t="shared" ref="C421" si="226">SUM(C422:C427)</f>
        <v>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35">
      <c r="A422" s="10"/>
      <c r="B422" s="13">
        <v>3210</v>
      </c>
      <c r="C422" s="14"/>
      <c r="D422" s="14"/>
      <c r="E422" s="14"/>
    </row>
    <row r="423" spans="1:5" s="7" customFormat="1" x14ac:dyDescent="0.35">
      <c r="A423" s="10"/>
      <c r="B423" s="13">
        <v>4910</v>
      </c>
      <c r="C423" s="14"/>
      <c r="D423" s="14"/>
      <c r="E423" s="14"/>
    </row>
    <row r="424" spans="1:5" s="7" customFormat="1" x14ac:dyDescent="0.35">
      <c r="A424" s="10"/>
      <c r="B424" s="13">
        <v>5410</v>
      </c>
      <c r="C424" s="14"/>
      <c r="D424" s="14"/>
      <c r="E424" s="14"/>
    </row>
    <row r="425" spans="1:5" s="7" customFormat="1" x14ac:dyDescent="0.35">
      <c r="A425" s="10"/>
      <c r="B425" s="13">
        <v>6210</v>
      </c>
      <c r="C425" s="14"/>
      <c r="D425" s="14"/>
      <c r="E425" s="14"/>
    </row>
    <row r="426" spans="1:5" s="7" customFormat="1" x14ac:dyDescent="0.35">
      <c r="A426" s="10"/>
      <c r="B426" s="13">
        <v>7210</v>
      </c>
      <c r="C426" s="14"/>
      <c r="D426" s="14"/>
      <c r="E426" s="14"/>
    </row>
    <row r="427" spans="1:5" s="7" customFormat="1" x14ac:dyDescent="0.35">
      <c r="A427" s="10"/>
      <c r="B427" s="13">
        <v>8210</v>
      </c>
      <c r="C427" s="14"/>
      <c r="D427" s="14"/>
      <c r="E427" s="14"/>
    </row>
    <row r="428" spans="1:5" s="7" customFormat="1" x14ac:dyDescent="0.3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5">
      <c r="A429" s="10"/>
      <c r="B429" s="13">
        <v>3210</v>
      </c>
      <c r="C429" s="14"/>
      <c r="D429" s="14"/>
      <c r="E429" s="14"/>
    </row>
    <row r="430" spans="1:5" s="7" customFormat="1" x14ac:dyDescent="0.35">
      <c r="A430" s="10"/>
      <c r="B430" s="13">
        <v>4910</v>
      </c>
      <c r="C430" s="14"/>
      <c r="D430" s="14"/>
      <c r="E430" s="14"/>
    </row>
    <row r="431" spans="1:5" s="7" customFormat="1" x14ac:dyDescent="0.35">
      <c r="A431" s="10"/>
      <c r="B431" s="13">
        <v>5410</v>
      </c>
      <c r="C431" s="14"/>
      <c r="D431" s="14"/>
      <c r="E431" s="14"/>
    </row>
    <row r="432" spans="1:5" s="7" customFormat="1" x14ac:dyDescent="0.35">
      <c r="A432" s="10"/>
      <c r="B432" s="13">
        <v>6210</v>
      </c>
      <c r="C432" s="14"/>
      <c r="D432" s="14"/>
      <c r="E432" s="14"/>
    </row>
    <row r="433" spans="1:6" s="7" customFormat="1" x14ac:dyDescent="0.35">
      <c r="A433" s="10"/>
      <c r="B433" s="13">
        <v>7210</v>
      </c>
      <c r="C433" s="14"/>
      <c r="D433" s="14"/>
      <c r="E433" s="14"/>
    </row>
    <row r="434" spans="1:6" s="7" customFormat="1" x14ac:dyDescent="0.35">
      <c r="A434" s="10"/>
      <c r="B434" s="13">
        <v>8210</v>
      </c>
      <c r="C434" s="14"/>
      <c r="D434" s="14"/>
      <c r="E434" s="14"/>
    </row>
    <row r="435" spans="1:6" s="7" customFormat="1" x14ac:dyDescent="0.3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5244057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5244057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5244057</v>
      </c>
    </row>
    <row r="436" spans="1:6" s="7" customFormat="1" x14ac:dyDescent="0.3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5">
      <c r="A437" s="30"/>
      <c r="B437" s="31"/>
      <c r="C437" s="32"/>
      <c r="D437" s="32"/>
      <c r="E437" s="32"/>
    </row>
    <row r="438" spans="1:6" s="7" customFormat="1" x14ac:dyDescent="0.35">
      <c r="A438" s="178"/>
      <c r="B438" s="179" t="s">
        <v>95</v>
      </c>
      <c r="C438" s="170">
        <f>C3</f>
        <v>5244057</v>
      </c>
      <c r="D438" s="170">
        <f>D3</f>
        <v>5244057</v>
      </c>
      <c r="E438" s="170">
        <f>E3</f>
        <v>5244057</v>
      </c>
    </row>
    <row r="439" spans="1:6" s="7" customFormat="1" x14ac:dyDescent="0.3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3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5">
      <c r="A441" s="178"/>
      <c r="B441" s="179" t="s">
        <v>98</v>
      </c>
      <c r="C441" s="170">
        <f>C419</f>
        <v>0</v>
      </c>
      <c r="D441" s="170">
        <f>D419</f>
        <v>0</v>
      </c>
      <c r="E441" s="170">
        <f>E419</f>
        <v>0</v>
      </c>
    </row>
    <row r="442" spans="1:6" s="35" customFormat="1" ht="13" x14ac:dyDescent="0.3">
      <c r="A442" s="178"/>
      <c r="B442" s="180" t="s">
        <v>99</v>
      </c>
      <c r="C442" s="171">
        <f t="shared" ref="C442:D442" si="232">SUM(C438:C441)</f>
        <v>5244057</v>
      </c>
      <c r="D442" s="171">
        <f t="shared" si="232"/>
        <v>5244057</v>
      </c>
      <c r="E442" s="171">
        <f t="shared" ref="E442" si="233">SUM(E438:E441)</f>
        <v>5244057</v>
      </c>
    </row>
    <row r="443" spans="1:6" x14ac:dyDescent="0.3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5">
      <c r="A444" s="178"/>
      <c r="B444" s="181"/>
      <c r="C444" s="169"/>
      <c r="D444" s="169"/>
      <c r="E444" s="169"/>
    </row>
    <row r="445" spans="1:6" ht="21" x14ac:dyDescent="0.3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5">
      <c r="A446" s="184">
        <v>11</v>
      </c>
      <c r="B446" s="185">
        <v>11</v>
      </c>
      <c r="C446" s="173">
        <f>SUMIF($B$5:$B$435,$B446,C$5:C$435)</f>
        <v>90600</v>
      </c>
      <c r="D446" s="173">
        <f t="shared" ref="C446:E457" si="234">SUMIF($B$5:$B$435,$B446,D$5:D$435)</f>
        <v>90600</v>
      </c>
      <c r="E446" s="173">
        <f t="shared" si="234"/>
        <v>90600</v>
      </c>
      <c r="F446" t="s">
        <v>102</v>
      </c>
    </row>
    <row r="447" spans="1:6" x14ac:dyDescent="0.35">
      <c r="A447" s="186">
        <v>12</v>
      </c>
      <c r="B447" s="187">
        <v>12</v>
      </c>
      <c r="C447" s="173">
        <f t="shared" si="234"/>
        <v>485872</v>
      </c>
      <c r="D447" s="173">
        <f t="shared" si="234"/>
        <v>485872</v>
      </c>
      <c r="E447" s="173">
        <f t="shared" si="234"/>
        <v>485872</v>
      </c>
      <c r="F447" t="s">
        <v>103</v>
      </c>
    </row>
    <row r="448" spans="1:6" x14ac:dyDescent="0.35">
      <c r="A448" s="186">
        <v>51</v>
      </c>
      <c r="B448" s="188">
        <v>5103</v>
      </c>
      <c r="C448" s="173">
        <f t="shared" si="234"/>
        <v>900</v>
      </c>
      <c r="D448" s="173">
        <f t="shared" si="234"/>
        <v>900</v>
      </c>
      <c r="E448" s="173">
        <f t="shared" si="234"/>
        <v>900</v>
      </c>
      <c r="F448" t="s">
        <v>104</v>
      </c>
    </row>
    <row r="449" spans="1:6" x14ac:dyDescent="0.35">
      <c r="A449" s="186">
        <v>52</v>
      </c>
      <c r="B449" s="188">
        <v>526</v>
      </c>
      <c r="C449" s="173">
        <f t="shared" si="234"/>
        <v>26600</v>
      </c>
      <c r="D449" s="173">
        <f t="shared" si="234"/>
        <v>26600</v>
      </c>
      <c r="E449" s="173">
        <f t="shared" si="234"/>
        <v>26600</v>
      </c>
      <c r="F449" t="s">
        <v>105</v>
      </c>
    </row>
    <row r="450" spans="1:6" x14ac:dyDescent="0.35">
      <c r="A450" s="186">
        <v>52</v>
      </c>
      <c r="B450" s="188">
        <v>527</v>
      </c>
      <c r="C450" s="173">
        <f t="shared" si="234"/>
        <v>17920</v>
      </c>
      <c r="D450" s="173">
        <f t="shared" si="234"/>
        <v>17920</v>
      </c>
      <c r="E450" s="173">
        <f t="shared" si="234"/>
        <v>17920</v>
      </c>
      <c r="F450" t="s">
        <v>105</v>
      </c>
    </row>
    <row r="451" spans="1:6" x14ac:dyDescent="0.35">
      <c r="A451" s="186">
        <v>52</v>
      </c>
      <c r="B451" s="188">
        <v>5212</v>
      </c>
      <c r="C451" s="173">
        <f t="shared" si="234"/>
        <v>14865</v>
      </c>
      <c r="D451" s="173">
        <f t="shared" si="234"/>
        <v>14865</v>
      </c>
      <c r="E451" s="173">
        <f t="shared" si="234"/>
        <v>14865</v>
      </c>
      <c r="F451" t="s">
        <v>105</v>
      </c>
    </row>
    <row r="452" spans="1:6" x14ac:dyDescent="0.35">
      <c r="A452" s="186">
        <v>32</v>
      </c>
      <c r="B452" s="189">
        <v>3210</v>
      </c>
      <c r="C452" s="173">
        <f t="shared" si="234"/>
        <v>2000</v>
      </c>
      <c r="D452" s="173">
        <f t="shared" si="234"/>
        <v>2000</v>
      </c>
      <c r="E452" s="173">
        <f t="shared" si="234"/>
        <v>2000</v>
      </c>
      <c r="F452" t="s">
        <v>106</v>
      </c>
    </row>
    <row r="453" spans="1:6" x14ac:dyDescent="0.35">
      <c r="A453" s="186">
        <v>49</v>
      </c>
      <c r="B453" s="189">
        <v>4910</v>
      </c>
      <c r="C453" s="173">
        <f t="shared" si="234"/>
        <v>5000</v>
      </c>
      <c r="D453" s="173">
        <f t="shared" si="234"/>
        <v>5000</v>
      </c>
      <c r="E453" s="173">
        <f t="shared" si="234"/>
        <v>5000</v>
      </c>
      <c r="F453" t="s">
        <v>107</v>
      </c>
    </row>
    <row r="454" spans="1:6" x14ac:dyDescent="0.35">
      <c r="A454" s="186">
        <v>54</v>
      </c>
      <c r="B454" s="189">
        <v>5410</v>
      </c>
      <c r="C454" s="173">
        <f t="shared" si="234"/>
        <v>4599000</v>
      </c>
      <c r="D454" s="173">
        <f t="shared" si="234"/>
        <v>4599000</v>
      </c>
      <c r="E454" s="173">
        <f t="shared" si="234"/>
        <v>4599000</v>
      </c>
      <c r="F454" t="s">
        <v>108</v>
      </c>
    </row>
    <row r="455" spans="1:6" ht="13.5" customHeight="1" x14ac:dyDescent="0.35">
      <c r="A455" s="186">
        <v>62</v>
      </c>
      <c r="B455" s="189">
        <v>6210</v>
      </c>
      <c r="C455" s="173">
        <f t="shared" si="234"/>
        <v>1300</v>
      </c>
      <c r="D455" s="173">
        <f t="shared" si="234"/>
        <v>1300</v>
      </c>
      <c r="E455" s="173">
        <f t="shared" si="234"/>
        <v>1300</v>
      </c>
      <c r="F455" t="s">
        <v>109</v>
      </c>
    </row>
    <row r="456" spans="1:6" x14ac:dyDescent="0.3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3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5">
      <c r="A458" s="190"/>
      <c r="B458" s="191" t="s">
        <v>99</v>
      </c>
      <c r="C458" s="174">
        <f>SUM(C446:C457)</f>
        <v>5244057</v>
      </c>
      <c r="D458" s="174">
        <f>SUM(D446:D457)</f>
        <v>5244057</v>
      </c>
      <c r="E458" s="174">
        <f>SUM(E446:E457)</f>
        <v>5244057</v>
      </c>
    </row>
    <row r="459" spans="1:6" x14ac:dyDescent="0.35">
      <c r="A459" s="178"/>
      <c r="B459" s="192"/>
      <c r="C459" s="173"/>
      <c r="D459" s="173"/>
      <c r="E459" s="173"/>
    </row>
    <row r="460" spans="1:6" ht="21" x14ac:dyDescent="0.3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5">
      <c r="A461" s="178"/>
      <c r="B461" s="185">
        <v>11</v>
      </c>
      <c r="C461" s="176">
        <f>C446-'POSEBNI DIO'!K1284</f>
        <v>0</v>
      </c>
      <c r="D461" s="176">
        <f>D446-'POSEBNI DIO'!L1284</f>
        <v>0</v>
      </c>
      <c r="E461" s="176">
        <f>E446-'POSEBNI DIO'!M1284</f>
        <v>0</v>
      </c>
    </row>
    <row r="462" spans="1:6" x14ac:dyDescent="0.35">
      <c r="A462" s="178"/>
      <c r="B462" s="187">
        <v>12</v>
      </c>
      <c r="C462" s="176">
        <f>C447-'POSEBNI DIO'!K1285</f>
        <v>0</v>
      </c>
      <c r="D462" s="176">
        <f>D447-'POSEBNI DIO'!L1285</f>
        <v>0</v>
      </c>
      <c r="E462" s="176">
        <f>E447-'POSEBNI DIO'!M1285</f>
        <v>0</v>
      </c>
    </row>
    <row r="463" spans="1:6" x14ac:dyDescent="0.35">
      <c r="A463" s="178"/>
      <c r="B463" s="188">
        <v>5103</v>
      </c>
      <c r="C463" s="176">
        <f>C448-'POSEBNI DIO'!K1286</f>
        <v>0</v>
      </c>
      <c r="D463" s="176">
        <f>D448-'POSEBNI DIO'!L1286</f>
        <v>0</v>
      </c>
      <c r="E463" s="176">
        <f>E448-'POSEBNI DIO'!M1286</f>
        <v>0</v>
      </c>
    </row>
    <row r="464" spans="1:6" x14ac:dyDescent="0.35">
      <c r="A464" s="178"/>
      <c r="B464" s="188">
        <v>526</v>
      </c>
      <c r="C464" s="176">
        <f>C449-'POSEBNI DIO'!K1287</f>
        <v>0</v>
      </c>
      <c r="D464" s="176">
        <f>D449-'POSEBNI DIO'!L1287</f>
        <v>0</v>
      </c>
      <c r="E464" s="176">
        <f>E449-'POSEBNI DIO'!M1287</f>
        <v>0</v>
      </c>
    </row>
    <row r="465" spans="1:5" x14ac:dyDescent="0.35">
      <c r="A465" s="178"/>
      <c r="B465" s="188">
        <v>527</v>
      </c>
      <c r="C465" s="176">
        <f>C450-'POSEBNI DIO'!K1288</f>
        <v>0</v>
      </c>
      <c r="D465" s="176">
        <f>D450-'POSEBNI DIO'!L1288</f>
        <v>0</v>
      </c>
      <c r="E465" s="176">
        <f>E450-'POSEBNI DIO'!M1288</f>
        <v>0</v>
      </c>
    </row>
    <row r="466" spans="1:5" x14ac:dyDescent="0.35">
      <c r="A466" s="178"/>
      <c r="B466" s="188">
        <v>5212</v>
      </c>
      <c r="C466" s="176">
        <f>C451-'POSEBNI DIO'!K1289</f>
        <v>0</v>
      </c>
      <c r="D466" s="176">
        <f>D451-'POSEBNI DIO'!L1289</f>
        <v>0</v>
      </c>
      <c r="E466" s="176">
        <f>E451-'POSEBNI DIO'!M1289</f>
        <v>0</v>
      </c>
    </row>
    <row r="467" spans="1:5" x14ac:dyDescent="0.35">
      <c r="A467" s="178"/>
      <c r="B467" s="189">
        <v>3210</v>
      </c>
      <c r="C467" s="176">
        <f>C452-'POSEBNI DIO'!K1290</f>
        <v>0</v>
      </c>
      <c r="D467" s="176">
        <f>D452-'POSEBNI DIO'!L1290</f>
        <v>0</v>
      </c>
      <c r="E467" s="176">
        <f>E452-'POSEBNI DIO'!M1290</f>
        <v>0</v>
      </c>
    </row>
    <row r="468" spans="1:5" x14ac:dyDescent="0.35">
      <c r="A468" s="178"/>
      <c r="B468" s="189">
        <v>4910</v>
      </c>
      <c r="C468" s="176">
        <f>C453-'POSEBNI DIO'!K1291</f>
        <v>0</v>
      </c>
      <c r="D468" s="176">
        <f>D453-'POSEBNI DIO'!L1291</f>
        <v>0</v>
      </c>
      <c r="E468" s="176">
        <f>E453-'POSEBNI DIO'!M1291</f>
        <v>0</v>
      </c>
    </row>
    <row r="469" spans="1:5" x14ac:dyDescent="0.35">
      <c r="A469" s="178"/>
      <c r="B469" s="189">
        <v>5410</v>
      </c>
      <c r="C469" s="176">
        <f>C454-'POSEBNI DIO'!K1292</f>
        <v>0</v>
      </c>
      <c r="D469" s="176">
        <f>D454-'POSEBNI DIO'!L1292</f>
        <v>0</v>
      </c>
      <c r="E469" s="176">
        <f>E454-'POSEBNI DIO'!M1292</f>
        <v>0</v>
      </c>
    </row>
    <row r="470" spans="1:5" x14ac:dyDescent="0.35">
      <c r="A470" s="178"/>
      <c r="B470" s="189">
        <v>6210</v>
      </c>
      <c r="C470" s="176">
        <f>C455-'POSEBNI DIO'!K1293</f>
        <v>0</v>
      </c>
      <c r="D470" s="176">
        <f>D455-'POSEBNI DIO'!L1293</f>
        <v>0</v>
      </c>
      <c r="E470" s="176">
        <f>E455-'POSEBNI DIO'!M1293</f>
        <v>0</v>
      </c>
    </row>
    <row r="471" spans="1:5" x14ac:dyDescent="0.35">
      <c r="A471" s="178"/>
      <c r="B471" s="189">
        <v>7210</v>
      </c>
      <c r="C471" s="176">
        <f>C456-'POSEBNI DIO'!K1294</f>
        <v>0</v>
      </c>
      <c r="D471" s="176">
        <f>D456-'POSEBNI DIO'!L1294</f>
        <v>0</v>
      </c>
      <c r="E471" s="176">
        <f>E456-'POSEBNI DIO'!M1294</f>
        <v>0</v>
      </c>
    </row>
    <row r="472" spans="1:5" x14ac:dyDescent="0.35">
      <c r="A472" s="178"/>
      <c r="B472" s="189">
        <v>8210</v>
      </c>
      <c r="C472" s="176">
        <f>C457-'POSEBNI DIO'!K1295</f>
        <v>0</v>
      </c>
      <c r="D472" s="176">
        <f>D457-'POSEBNI DIO'!L1295</f>
        <v>0</v>
      </c>
      <c r="E472" s="176">
        <f>E457-'POSEBNI DIO'!M1295</f>
        <v>0</v>
      </c>
    </row>
    <row r="473" spans="1:5" x14ac:dyDescent="0.3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5">
      <c r="A474" s="178"/>
      <c r="B474" s="194"/>
      <c r="C474" s="177"/>
      <c r="D474" s="177"/>
      <c r="E474" s="177"/>
    </row>
    <row r="475" spans="1:5" s="42" customFormat="1" x14ac:dyDescent="0.35">
      <c r="A475" s="178"/>
      <c r="B475" s="194"/>
      <c r="C475" s="177"/>
      <c r="D475" s="177"/>
      <c r="E475" s="177"/>
    </row>
    <row r="476" spans="1:5" s="42" customFormat="1" x14ac:dyDescent="0.35">
      <c r="A476" s="178"/>
      <c r="B476" s="194"/>
      <c r="C476" s="177"/>
      <c r="D476" s="177"/>
      <c r="E476" s="177"/>
    </row>
    <row r="477" spans="1:5" s="42" customFormat="1" x14ac:dyDescent="0.35">
      <c r="A477" s="178"/>
      <c r="B477" s="194"/>
      <c r="C477" s="177"/>
      <c r="D477" s="177"/>
      <c r="E477" s="177"/>
    </row>
    <row r="478" spans="1:5" s="42" customFormat="1" x14ac:dyDescent="0.35">
      <c r="A478" s="178"/>
      <c r="B478" s="194"/>
      <c r="C478" s="177"/>
      <c r="D478" s="177"/>
      <c r="E478" s="177"/>
    </row>
    <row r="479" spans="1:5" s="42" customFormat="1" x14ac:dyDescent="0.35">
      <c r="A479" s="178"/>
      <c r="B479" s="194"/>
      <c r="C479" s="177"/>
      <c r="D479" s="177"/>
      <c r="E479" s="177"/>
    </row>
    <row r="480" spans="1:5" s="42" customFormat="1" x14ac:dyDescent="0.35">
      <c r="A480" s="178"/>
      <c r="B480" s="194"/>
      <c r="C480" s="177"/>
      <c r="D480" s="177"/>
      <c r="E480" s="177"/>
    </row>
    <row r="481" spans="1:5" s="42" customFormat="1" x14ac:dyDescent="0.35">
      <c r="A481" s="178"/>
      <c r="B481" s="194"/>
      <c r="C481" s="177"/>
      <c r="D481" s="177"/>
      <c r="E481" s="177"/>
    </row>
    <row r="482" spans="1:5" s="42" customFormat="1" x14ac:dyDescent="0.35">
      <c r="A482" s="178"/>
      <c r="B482" s="194"/>
      <c r="C482" s="177"/>
      <c r="D482" s="177"/>
      <c r="E482" s="177"/>
    </row>
    <row r="483" spans="1:5" s="42" customFormat="1" x14ac:dyDescent="0.35">
      <c r="A483" s="178"/>
      <c r="B483" s="194"/>
      <c r="C483" s="177"/>
      <c r="D483" s="177"/>
      <c r="E483" s="177"/>
    </row>
    <row r="484" spans="1:5" s="42" customFormat="1" x14ac:dyDescent="0.35">
      <c r="A484" s="178"/>
      <c r="B484" s="194"/>
      <c r="C484" s="177"/>
      <c r="D484" s="177"/>
      <c r="E484" s="177"/>
    </row>
    <row r="485" spans="1:5" s="42" customFormat="1" x14ac:dyDescent="0.35">
      <c r="A485" s="178"/>
      <c r="B485" s="194"/>
      <c r="C485" s="177"/>
      <c r="D485" s="177"/>
      <c r="E485" s="177"/>
    </row>
    <row r="486" spans="1:5" s="42" customFormat="1" x14ac:dyDescent="0.35">
      <c r="A486" s="178"/>
      <c r="B486" s="194"/>
      <c r="C486" s="177"/>
      <c r="D486" s="177"/>
      <c r="E486" s="177"/>
    </row>
    <row r="487" spans="1:5" s="42" customFormat="1" x14ac:dyDescent="0.35">
      <c r="A487" s="178"/>
      <c r="B487" s="194"/>
      <c r="C487" s="177"/>
      <c r="D487" s="177"/>
      <c r="E487" s="177"/>
    </row>
    <row r="488" spans="1:5" s="42" customFormat="1" x14ac:dyDescent="0.35">
      <c r="A488" s="178"/>
      <c r="B488" s="194"/>
      <c r="C488" s="177"/>
      <c r="D488" s="177"/>
      <c r="E488" s="177"/>
    </row>
    <row r="489" spans="1:5" s="42" customFormat="1" x14ac:dyDescent="0.35">
      <c r="A489" s="178"/>
      <c r="B489" s="194"/>
      <c r="C489" s="177"/>
      <c r="D489" s="177"/>
      <c r="E489" s="177"/>
    </row>
    <row r="490" spans="1:5" s="42" customFormat="1" x14ac:dyDescent="0.35">
      <c r="A490" s="178"/>
      <c r="B490" s="194"/>
      <c r="C490" s="177"/>
      <c r="D490" s="177"/>
      <c r="E490" s="177"/>
    </row>
    <row r="491" spans="1:5" s="42" customFormat="1" x14ac:dyDescent="0.35">
      <c r="A491" s="178"/>
      <c r="B491" s="194"/>
      <c r="C491" s="177"/>
      <c r="D491" s="177"/>
      <c r="E491" s="177"/>
    </row>
    <row r="492" spans="1:5" s="42" customFormat="1" x14ac:dyDescent="0.35">
      <c r="A492" s="178"/>
      <c r="B492" s="194"/>
      <c r="C492" s="177"/>
      <c r="D492" s="177"/>
      <c r="E492" s="177"/>
    </row>
    <row r="493" spans="1:5" s="42" customFormat="1" x14ac:dyDescent="0.35">
      <c r="A493" s="178"/>
      <c r="B493" s="194"/>
      <c r="C493" s="177"/>
      <c r="D493" s="177"/>
      <c r="E493" s="177"/>
    </row>
    <row r="494" spans="1:5" s="42" customFormat="1" x14ac:dyDescent="0.35">
      <c r="A494" s="178"/>
      <c r="B494" s="194"/>
      <c r="C494" s="177"/>
      <c r="D494" s="177"/>
      <c r="E494" s="177"/>
    </row>
    <row r="495" spans="1:5" s="42" customFormat="1" x14ac:dyDescent="0.35">
      <c r="A495" s="178"/>
      <c r="B495" s="194"/>
      <c r="C495" s="177"/>
      <c r="D495" s="177"/>
      <c r="E495" s="177"/>
    </row>
    <row r="496" spans="1:5" s="42" customFormat="1" x14ac:dyDescent="0.35">
      <c r="A496" s="178"/>
      <c r="B496" s="194"/>
      <c r="C496" s="177"/>
      <c r="D496" s="177"/>
      <c r="E496" s="177"/>
    </row>
    <row r="497" spans="1:5" s="42" customFormat="1" x14ac:dyDescent="0.35">
      <c r="A497" s="178"/>
      <c r="B497" s="194"/>
      <c r="C497" s="177"/>
      <c r="D497" s="177"/>
      <c r="E497" s="177"/>
    </row>
    <row r="498" spans="1:5" s="42" customFormat="1" x14ac:dyDescent="0.35">
      <c r="A498" s="178"/>
      <c r="B498" s="194"/>
      <c r="C498" s="177"/>
      <c r="D498" s="177"/>
      <c r="E498" s="177"/>
    </row>
    <row r="499" spans="1:5" s="42" customFormat="1" x14ac:dyDescent="0.35">
      <c r="A499" s="178"/>
      <c r="B499" s="194"/>
      <c r="C499" s="177"/>
      <c r="D499" s="177"/>
      <c r="E499" s="177"/>
    </row>
    <row r="500" spans="1:5" s="42" customFormat="1" x14ac:dyDescent="0.35">
      <c r="A500" s="178"/>
      <c r="B500" s="194"/>
      <c r="C500" s="177"/>
      <c r="D500" s="177"/>
      <c r="E500" s="177"/>
    </row>
    <row r="501" spans="1:5" s="42" customFormat="1" x14ac:dyDescent="0.35">
      <c r="A501" s="178"/>
      <c r="B501" s="194"/>
      <c r="C501" s="177"/>
      <c r="D501" s="177"/>
      <c r="E501" s="177"/>
    </row>
    <row r="502" spans="1:5" s="42" customFormat="1" x14ac:dyDescent="0.35">
      <c r="A502" s="178"/>
      <c r="B502" s="194"/>
      <c r="C502" s="177"/>
      <c r="D502" s="177"/>
      <c r="E502" s="177"/>
    </row>
    <row r="503" spans="1:5" s="42" customFormat="1" x14ac:dyDescent="0.35">
      <c r="A503" s="178"/>
      <c r="B503" s="194"/>
      <c r="C503" s="177"/>
      <c r="D503" s="177"/>
      <c r="E503" s="177"/>
    </row>
    <row r="504" spans="1:5" s="42" customFormat="1" x14ac:dyDescent="0.35">
      <c r="A504" s="178"/>
      <c r="B504" s="194"/>
      <c r="C504" s="177"/>
      <c r="D504" s="177"/>
      <c r="E504" s="177"/>
    </row>
    <row r="505" spans="1:5" s="42" customFormat="1" x14ac:dyDescent="0.35">
      <c r="A505" s="178"/>
      <c r="B505" s="194"/>
      <c r="C505" s="177"/>
      <c r="D505" s="177"/>
      <c r="E505" s="177"/>
    </row>
    <row r="506" spans="1:5" s="42" customFormat="1" x14ac:dyDescent="0.35">
      <c r="A506" s="178"/>
      <c r="B506" s="194"/>
      <c r="C506" s="177"/>
      <c r="D506" s="177"/>
      <c r="E506" s="177"/>
    </row>
    <row r="507" spans="1:5" s="42" customFormat="1" x14ac:dyDescent="0.35">
      <c r="A507" s="178"/>
      <c r="B507" s="194"/>
      <c r="C507" s="177"/>
      <c r="D507" s="177"/>
      <c r="E507" s="177"/>
    </row>
    <row r="508" spans="1:5" s="42" customFormat="1" x14ac:dyDescent="0.35">
      <c r="A508" s="178"/>
      <c r="B508" s="194"/>
      <c r="C508" s="177"/>
      <c r="D508" s="177"/>
      <c r="E508" s="177"/>
    </row>
    <row r="509" spans="1:5" s="42" customFormat="1" x14ac:dyDescent="0.35">
      <c r="A509" s="178"/>
      <c r="B509" s="194"/>
      <c r="C509" s="177"/>
      <c r="D509" s="177"/>
      <c r="E509" s="177"/>
    </row>
    <row r="510" spans="1:5" s="42" customFormat="1" x14ac:dyDescent="0.35">
      <c r="A510" s="178"/>
      <c r="B510" s="194"/>
      <c r="C510" s="177"/>
      <c r="D510" s="177"/>
      <c r="E510" s="177"/>
    </row>
    <row r="511" spans="1:5" s="42" customFormat="1" x14ac:dyDescent="0.35">
      <c r="A511" s="178"/>
      <c r="B511" s="194"/>
      <c r="C511" s="177"/>
      <c r="D511" s="177"/>
      <c r="E511" s="177"/>
    </row>
    <row r="512" spans="1:5" s="42" customFormat="1" x14ac:dyDescent="0.35">
      <c r="A512" s="178"/>
      <c r="B512" s="194"/>
      <c r="C512" s="177"/>
      <c r="D512" s="177"/>
      <c r="E512" s="177"/>
    </row>
    <row r="513" spans="1:5" s="42" customFormat="1" x14ac:dyDescent="0.35">
      <c r="A513" s="178"/>
      <c r="B513" s="194"/>
      <c r="C513" s="177"/>
      <c r="D513" s="177"/>
      <c r="E513" s="177"/>
    </row>
    <row r="514" spans="1:5" s="42" customFormat="1" x14ac:dyDescent="0.35">
      <c r="A514" s="39"/>
      <c r="B514" s="40"/>
      <c r="C514" s="41"/>
      <c r="D514" s="41"/>
      <c r="E514" s="41"/>
    </row>
    <row r="515" spans="1:5" s="42" customFormat="1" x14ac:dyDescent="0.35">
      <c r="A515" s="39"/>
      <c r="B515" s="40"/>
      <c r="C515" s="41"/>
      <c r="D515" s="41"/>
      <c r="E515" s="41"/>
    </row>
    <row r="516" spans="1:5" s="42" customFormat="1" x14ac:dyDescent="0.35">
      <c r="A516" s="39"/>
      <c r="B516" s="40"/>
      <c r="C516" s="41"/>
      <c r="D516" s="41"/>
      <c r="E516" s="41"/>
    </row>
    <row r="517" spans="1:5" s="42" customFormat="1" x14ac:dyDescent="0.35">
      <c r="A517" s="39"/>
      <c r="B517" s="40"/>
      <c r="C517" s="41"/>
      <c r="D517" s="41"/>
      <c r="E517" s="41"/>
    </row>
    <row r="518" spans="1:5" s="42" customFormat="1" x14ac:dyDescent="0.35">
      <c r="A518" s="39"/>
      <c r="B518" s="40"/>
      <c r="C518" s="41"/>
      <c r="D518" s="41"/>
      <c r="E518" s="41"/>
    </row>
    <row r="519" spans="1:5" s="42" customFormat="1" x14ac:dyDescent="0.35">
      <c r="A519" s="39"/>
      <c r="B519" s="40"/>
      <c r="C519" s="41"/>
      <c r="D519" s="41"/>
      <c r="E519" s="41"/>
    </row>
    <row r="520" spans="1:5" s="42" customFormat="1" x14ac:dyDescent="0.35">
      <c r="A520" s="39"/>
      <c r="B520" s="40"/>
      <c r="C520" s="41"/>
      <c r="D520" s="41"/>
      <c r="E520" s="41"/>
    </row>
    <row r="521" spans="1:5" s="42" customFormat="1" x14ac:dyDescent="0.35">
      <c r="A521" s="39"/>
      <c r="B521" s="40"/>
      <c r="C521" s="41"/>
      <c r="D521" s="41"/>
      <c r="E521" s="41"/>
    </row>
    <row r="522" spans="1:5" s="42" customFormat="1" x14ac:dyDescent="0.35">
      <c r="A522" s="39"/>
      <c r="B522" s="40"/>
      <c r="C522" s="41"/>
      <c r="D522" s="41"/>
      <c r="E522" s="41"/>
    </row>
    <row r="523" spans="1:5" s="42" customFormat="1" x14ac:dyDescent="0.35">
      <c r="A523" s="39"/>
      <c r="B523" s="40"/>
      <c r="C523" s="41"/>
      <c r="D523" s="41"/>
      <c r="E523" s="41"/>
    </row>
    <row r="524" spans="1:5" s="42" customFormat="1" x14ac:dyDescent="0.35">
      <c r="A524" s="39"/>
      <c r="B524" s="40"/>
      <c r="C524" s="41"/>
      <c r="D524" s="41"/>
      <c r="E524" s="41"/>
    </row>
    <row r="525" spans="1:5" s="42" customFormat="1" x14ac:dyDescent="0.35">
      <c r="A525" s="39"/>
      <c r="B525" s="40"/>
      <c r="C525" s="41"/>
      <c r="D525" s="41"/>
      <c r="E525" s="41"/>
    </row>
    <row r="526" spans="1:5" s="42" customFormat="1" x14ac:dyDescent="0.35">
      <c r="A526" s="39"/>
      <c r="B526" s="40"/>
      <c r="C526" s="41"/>
      <c r="D526" s="41"/>
      <c r="E526" s="41"/>
    </row>
    <row r="527" spans="1:5" s="42" customFormat="1" x14ac:dyDescent="0.35">
      <c r="A527" s="39"/>
      <c r="B527" s="40"/>
      <c r="C527" s="41"/>
      <c r="D527" s="41"/>
      <c r="E527" s="41"/>
    </row>
    <row r="528" spans="1:5" s="42" customFormat="1" x14ac:dyDescent="0.35">
      <c r="A528" s="39"/>
      <c r="B528" s="40"/>
      <c r="C528" s="41"/>
      <c r="D528" s="41"/>
      <c r="E528" s="41"/>
    </row>
    <row r="529" spans="1:5" s="42" customFormat="1" x14ac:dyDescent="0.35">
      <c r="A529" s="39"/>
      <c r="B529" s="40"/>
      <c r="C529" s="41"/>
      <c r="D529" s="41"/>
      <c r="E529" s="41"/>
    </row>
    <row r="530" spans="1:5" s="42" customFormat="1" x14ac:dyDescent="0.35">
      <c r="A530" s="39"/>
      <c r="B530" s="40"/>
      <c r="C530" s="41"/>
      <c r="D530" s="41"/>
      <c r="E530" s="41"/>
    </row>
    <row r="531" spans="1:5" s="42" customFormat="1" x14ac:dyDescent="0.35">
      <c r="A531" s="39"/>
      <c r="B531" s="40"/>
      <c r="C531" s="41"/>
      <c r="D531" s="41"/>
      <c r="E531" s="41"/>
    </row>
    <row r="532" spans="1:5" s="42" customFormat="1" x14ac:dyDescent="0.35">
      <c r="A532" s="39"/>
      <c r="B532" s="40"/>
      <c r="C532" s="41"/>
      <c r="D532" s="41"/>
      <c r="E532" s="41"/>
    </row>
    <row r="533" spans="1:5" s="42" customFormat="1" x14ac:dyDescent="0.35">
      <c r="A533" s="39"/>
      <c r="B533" s="40"/>
      <c r="C533" s="41"/>
      <c r="D533" s="41"/>
      <c r="E533" s="41"/>
    </row>
    <row r="534" spans="1:5" s="42" customFormat="1" x14ac:dyDescent="0.35">
      <c r="A534" s="39"/>
      <c r="B534" s="40"/>
      <c r="C534" s="41"/>
      <c r="D534" s="41"/>
      <c r="E534" s="41"/>
    </row>
    <row r="535" spans="1:5" s="42" customFormat="1" x14ac:dyDescent="0.35">
      <c r="A535" s="39"/>
      <c r="B535" s="40"/>
      <c r="C535" s="41"/>
      <c r="D535" s="41"/>
      <c r="E535" s="41"/>
    </row>
    <row r="536" spans="1:5" s="42" customFormat="1" x14ac:dyDescent="0.35">
      <c r="A536" s="39"/>
      <c r="B536" s="40"/>
      <c r="C536" s="41"/>
      <c r="D536" s="41"/>
      <c r="E536" s="41"/>
    </row>
    <row r="537" spans="1:5" s="42" customFormat="1" x14ac:dyDescent="0.35">
      <c r="A537" s="39"/>
      <c r="B537" s="40"/>
      <c r="C537" s="41"/>
      <c r="D537" s="41"/>
      <c r="E537" s="41"/>
    </row>
    <row r="538" spans="1:5" s="42" customFormat="1" x14ac:dyDescent="0.35">
      <c r="A538" s="39"/>
      <c r="B538" s="40"/>
      <c r="C538" s="41"/>
      <c r="D538" s="41"/>
      <c r="E538" s="41"/>
    </row>
    <row r="539" spans="1:5" s="42" customFormat="1" x14ac:dyDescent="0.35">
      <c r="A539" s="39"/>
      <c r="B539" s="40"/>
      <c r="C539" s="41"/>
      <c r="D539" s="41"/>
      <c r="E539" s="41"/>
    </row>
    <row r="540" spans="1:5" s="42" customFormat="1" x14ac:dyDescent="0.35">
      <c r="A540" s="39"/>
      <c r="B540" s="40"/>
      <c r="C540" s="41"/>
      <c r="D540" s="41"/>
      <c r="E540" s="41"/>
    </row>
    <row r="541" spans="1:5" s="42" customFormat="1" x14ac:dyDescent="0.35">
      <c r="A541" s="39"/>
      <c r="B541" s="40"/>
      <c r="C541" s="41"/>
      <c r="D541" s="41"/>
      <c r="E541" s="41"/>
    </row>
    <row r="542" spans="1:5" s="42" customFormat="1" x14ac:dyDescent="0.35">
      <c r="A542" s="39"/>
      <c r="B542" s="40"/>
      <c r="C542" s="41"/>
      <c r="D542" s="41"/>
      <c r="E542" s="41"/>
    </row>
    <row r="543" spans="1:5" s="42" customFormat="1" x14ac:dyDescent="0.35">
      <c r="A543" s="39"/>
      <c r="B543" s="40"/>
      <c r="C543" s="41"/>
      <c r="D543" s="41"/>
      <c r="E543" s="41"/>
    </row>
    <row r="544" spans="1:5" s="42" customFormat="1" x14ac:dyDescent="0.35">
      <c r="A544" s="39"/>
      <c r="B544" s="40"/>
      <c r="C544" s="41"/>
      <c r="D544" s="41"/>
      <c r="E544" s="41"/>
    </row>
    <row r="545" spans="1:5" s="42" customFormat="1" x14ac:dyDescent="0.35">
      <c r="A545" s="39"/>
      <c r="B545" s="40"/>
      <c r="C545" s="41"/>
      <c r="D545" s="41"/>
      <c r="E545" s="41"/>
    </row>
    <row r="546" spans="1:5" s="42" customFormat="1" x14ac:dyDescent="0.35">
      <c r="A546" s="39"/>
      <c r="B546" s="40"/>
      <c r="C546" s="41"/>
      <c r="D546" s="41"/>
      <c r="E546" s="41"/>
    </row>
    <row r="547" spans="1:5" s="42" customFormat="1" x14ac:dyDescent="0.35">
      <c r="A547" s="39"/>
      <c r="B547" s="40"/>
      <c r="C547" s="41"/>
      <c r="D547" s="41"/>
      <c r="E547" s="41"/>
    </row>
    <row r="548" spans="1:5" s="42" customFormat="1" x14ac:dyDescent="0.35">
      <c r="A548" s="39"/>
      <c r="B548" s="40"/>
      <c r="C548" s="41"/>
      <c r="D548" s="41"/>
      <c r="E548" s="41"/>
    </row>
    <row r="549" spans="1:5" s="42" customFormat="1" x14ac:dyDescent="0.35">
      <c r="A549" s="39"/>
      <c r="B549" s="40"/>
      <c r="C549" s="41"/>
      <c r="D549" s="41"/>
      <c r="E549" s="41"/>
    </row>
    <row r="550" spans="1:5" s="42" customFormat="1" x14ac:dyDescent="0.35">
      <c r="A550" s="39"/>
      <c r="B550" s="40"/>
      <c r="C550" s="41"/>
      <c r="D550" s="41"/>
      <c r="E550" s="41"/>
    </row>
    <row r="551" spans="1:5" s="42" customFormat="1" x14ac:dyDescent="0.35">
      <c r="A551" s="39"/>
      <c r="B551" s="40"/>
      <c r="C551" s="41"/>
      <c r="D551" s="41"/>
      <c r="E551" s="41"/>
    </row>
    <row r="552" spans="1:5" s="42" customFormat="1" x14ac:dyDescent="0.35">
      <c r="A552" s="39"/>
      <c r="B552" s="40"/>
      <c r="C552" s="41"/>
      <c r="D552" s="41"/>
      <c r="E552" s="41"/>
    </row>
    <row r="553" spans="1:5" s="42" customFormat="1" x14ac:dyDescent="0.35">
      <c r="A553" s="39"/>
      <c r="B553" s="40"/>
      <c r="C553" s="41"/>
      <c r="D553" s="41"/>
      <c r="E553" s="41"/>
    </row>
    <row r="554" spans="1:5" s="42" customFormat="1" x14ac:dyDescent="0.35">
      <c r="A554" s="39"/>
      <c r="B554" s="40"/>
      <c r="C554" s="41"/>
      <c r="D554" s="41"/>
      <c r="E554" s="41"/>
    </row>
    <row r="555" spans="1:5" s="42" customFormat="1" x14ac:dyDescent="0.35">
      <c r="A555" s="39"/>
      <c r="B555" s="40"/>
      <c r="C555" s="41"/>
      <c r="D555" s="41"/>
      <c r="E555" s="41"/>
    </row>
    <row r="556" spans="1:5" s="42" customFormat="1" x14ac:dyDescent="0.35">
      <c r="A556" s="39"/>
      <c r="B556" s="40"/>
      <c r="C556" s="41"/>
      <c r="D556" s="41"/>
      <c r="E556" s="41"/>
    </row>
    <row r="557" spans="1:5" s="42" customFormat="1" x14ac:dyDescent="0.35">
      <c r="A557" s="39"/>
      <c r="B557" s="40"/>
      <c r="C557" s="41"/>
      <c r="D557" s="41"/>
      <c r="E557" s="41"/>
    </row>
    <row r="558" spans="1:5" s="42" customFormat="1" x14ac:dyDescent="0.35">
      <c r="A558" s="39"/>
      <c r="B558" s="40"/>
      <c r="C558" s="41"/>
      <c r="D558" s="41"/>
      <c r="E558" s="41"/>
    </row>
    <row r="559" spans="1:5" s="42" customFormat="1" x14ac:dyDescent="0.35">
      <c r="A559" s="39"/>
      <c r="B559" s="40"/>
      <c r="C559" s="41"/>
      <c r="D559" s="41"/>
      <c r="E559" s="41"/>
    </row>
    <row r="560" spans="1:5" s="42" customFormat="1" x14ac:dyDescent="0.35">
      <c r="A560" s="39"/>
      <c r="B560" s="40"/>
      <c r="C560" s="41"/>
      <c r="D560" s="41"/>
      <c r="E560" s="41"/>
    </row>
    <row r="561" spans="1:5" s="42" customFormat="1" x14ac:dyDescent="0.35">
      <c r="A561" s="39"/>
      <c r="B561" s="40"/>
      <c r="C561" s="41"/>
      <c r="D561" s="41"/>
      <c r="E561" s="41"/>
    </row>
    <row r="562" spans="1:5" s="42" customFormat="1" x14ac:dyDescent="0.35">
      <c r="A562" s="39"/>
      <c r="B562" s="40"/>
      <c r="C562" s="41"/>
      <c r="D562" s="41"/>
      <c r="E562" s="41"/>
    </row>
    <row r="563" spans="1:5" s="42" customFormat="1" x14ac:dyDescent="0.35">
      <c r="A563" s="39"/>
      <c r="B563" s="40"/>
      <c r="C563" s="41"/>
      <c r="D563" s="41"/>
      <c r="E563" s="41"/>
    </row>
    <row r="564" spans="1:5" s="42" customFormat="1" x14ac:dyDescent="0.35">
      <c r="A564" s="39"/>
      <c r="B564" s="40"/>
      <c r="C564" s="41"/>
      <c r="D564" s="41"/>
      <c r="E564" s="41"/>
    </row>
    <row r="565" spans="1:5" s="42" customFormat="1" x14ac:dyDescent="0.35">
      <c r="A565" s="39"/>
      <c r="B565" s="40"/>
      <c r="C565" s="41"/>
      <c r="D565" s="41"/>
      <c r="E565" s="41"/>
    </row>
    <row r="566" spans="1:5" s="42" customFormat="1" x14ac:dyDescent="0.35">
      <c r="A566" s="39"/>
      <c r="B566" s="40"/>
      <c r="C566" s="41"/>
      <c r="D566" s="41"/>
      <c r="E566" s="41"/>
    </row>
    <row r="567" spans="1:5" s="42" customFormat="1" x14ac:dyDescent="0.35">
      <c r="A567" s="39"/>
      <c r="B567" s="40"/>
      <c r="C567" s="41"/>
      <c r="D567" s="41"/>
      <c r="E567" s="41"/>
    </row>
    <row r="568" spans="1:5" s="42" customFormat="1" x14ac:dyDescent="0.35">
      <c r="A568" s="39"/>
      <c r="B568" s="40"/>
      <c r="C568" s="41"/>
      <c r="D568" s="41"/>
      <c r="E568" s="41"/>
    </row>
    <row r="569" spans="1:5" s="42" customFormat="1" x14ac:dyDescent="0.35">
      <c r="A569" s="39"/>
      <c r="B569" s="40"/>
      <c r="C569" s="41"/>
      <c r="D569" s="41"/>
      <c r="E569" s="41"/>
    </row>
    <row r="570" spans="1:5" s="42" customFormat="1" x14ac:dyDescent="0.35">
      <c r="A570" s="39"/>
      <c r="B570" s="40"/>
      <c r="C570" s="41"/>
      <c r="D570" s="41"/>
      <c r="E570" s="41"/>
    </row>
    <row r="571" spans="1:5" s="42" customFormat="1" x14ac:dyDescent="0.35">
      <c r="A571" s="39"/>
      <c r="B571" s="40"/>
      <c r="C571" s="41"/>
      <c r="D571" s="41"/>
      <c r="E571" s="41"/>
    </row>
    <row r="572" spans="1:5" s="42" customFormat="1" x14ac:dyDescent="0.35">
      <c r="A572" s="39"/>
      <c r="B572" s="40"/>
      <c r="C572" s="41"/>
      <c r="D572" s="41"/>
      <c r="E572" s="41"/>
    </row>
    <row r="573" spans="1:5" s="42" customFormat="1" x14ac:dyDescent="0.35">
      <c r="A573" s="39"/>
      <c r="B573" s="40"/>
      <c r="C573" s="41"/>
      <c r="D573" s="41"/>
      <c r="E573" s="41"/>
    </row>
    <row r="574" spans="1:5" s="42" customFormat="1" x14ac:dyDescent="0.35">
      <c r="A574" s="39"/>
      <c r="B574" s="40"/>
      <c r="C574" s="41"/>
      <c r="D574" s="41"/>
      <c r="E574" s="41"/>
    </row>
    <row r="575" spans="1:5" s="42" customFormat="1" x14ac:dyDescent="0.35">
      <c r="A575" s="39"/>
      <c r="B575" s="40"/>
      <c r="C575" s="41"/>
      <c r="D575" s="41"/>
      <c r="E575" s="41"/>
    </row>
    <row r="576" spans="1:5" s="42" customFormat="1" x14ac:dyDescent="0.35">
      <c r="A576" s="39"/>
      <c r="B576" s="40"/>
      <c r="C576" s="41"/>
      <c r="D576" s="41"/>
      <c r="E576" s="41"/>
    </row>
    <row r="577" spans="1:5" s="42" customFormat="1" x14ac:dyDescent="0.35">
      <c r="A577" s="39"/>
      <c r="B577" s="40"/>
      <c r="C577" s="41"/>
      <c r="D577" s="41"/>
      <c r="E577" s="41"/>
    </row>
    <row r="578" spans="1:5" s="42" customFormat="1" x14ac:dyDescent="0.35">
      <c r="A578" s="39"/>
      <c r="B578" s="40"/>
      <c r="C578" s="41"/>
      <c r="D578" s="41"/>
      <c r="E578" s="41"/>
    </row>
    <row r="579" spans="1:5" s="42" customFormat="1" x14ac:dyDescent="0.35">
      <c r="A579" s="39"/>
      <c r="B579" s="40"/>
      <c r="C579" s="41"/>
      <c r="D579" s="41"/>
      <c r="E579" s="41"/>
    </row>
    <row r="580" spans="1:5" s="42" customFormat="1" x14ac:dyDescent="0.35">
      <c r="A580" s="39"/>
      <c r="B580" s="40"/>
      <c r="C580" s="41"/>
      <c r="D580" s="41"/>
      <c r="E580" s="41"/>
    </row>
    <row r="581" spans="1:5" s="42" customFormat="1" x14ac:dyDescent="0.35">
      <c r="A581" s="39"/>
      <c r="B581" s="40"/>
      <c r="C581" s="41"/>
      <c r="D581" s="41"/>
      <c r="E581" s="41"/>
    </row>
    <row r="582" spans="1:5" s="42" customFormat="1" x14ac:dyDescent="0.35">
      <c r="A582" s="39"/>
      <c r="B582" s="40"/>
      <c r="C582" s="41"/>
      <c r="D582" s="41"/>
      <c r="E582" s="41"/>
    </row>
    <row r="583" spans="1:5" s="42" customFormat="1" x14ac:dyDescent="0.35">
      <c r="A583" s="39"/>
      <c r="B583" s="40"/>
      <c r="C583" s="41"/>
      <c r="D583" s="41"/>
      <c r="E583" s="41"/>
    </row>
    <row r="584" spans="1:5" s="42" customFormat="1" x14ac:dyDescent="0.35">
      <c r="A584" s="39"/>
      <c r="B584" s="40"/>
      <c r="C584" s="41"/>
      <c r="D584" s="41"/>
      <c r="E584" s="41"/>
    </row>
    <row r="585" spans="1:5" s="42" customFormat="1" x14ac:dyDescent="0.35">
      <c r="A585" s="39"/>
      <c r="B585" s="40"/>
      <c r="C585" s="41"/>
      <c r="D585" s="41"/>
      <c r="E585" s="41"/>
    </row>
    <row r="586" spans="1:5" s="42" customFormat="1" x14ac:dyDescent="0.35">
      <c r="A586" s="39"/>
      <c r="B586" s="40"/>
      <c r="C586" s="41"/>
      <c r="D586" s="41"/>
      <c r="E586" s="41"/>
    </row>
    <row r="587" spans="1:5" s="42" customFormat="1" x14ac:dyDescent="0.35">
      <c r="A587" s="39"/>
      <c r="B587" s="40"/>
      <c r="C587" s="41"/>
      <c r="D587" s="41"/>
      <c r="E587" s="41"/>
    </row>
    <row r="588" spans="1:5" s="42" customFormat="1" x14ac:dyDescent="0.35">
      <c r="A588" s="39"/>
      <c r="B588" s="40"/>
      <c r="C588" s="41"/>
      <c r="D588" s="41"/>
      <c r="E588" s="41"/>
    </row>
    <row r="589" spans="1:5" s="42" customFormat="1" x14ac:dyDescent="0.35">
      <c r="A589" s="39"/>
      <c r="B589" s="40"/>
      <c r="C589" s="41"/>
      <c r="D589" s="41"/>
      <c r="E589" s="41"/>
    </row>
    <row r="590" spans="1:5" s="42" customFormat="1" x14ac:dyDescent="0.35">
      <c r="A590" s="39"/>
      <c r="B590" s="40"/>
      <c r="C590" s="41"/>
      <c r="D590" s="41"/>
      <c r="E590" s="41"/>
    </row>
    <row r="591" spans="1:5" s="42" customFormat="1" x14ac:dyDescent="0.35">
      <c r="A591" s="39"/>
      <c r="B591" s="40"/>
      <c r="C591" s="41"/>
      <c r="D591" s="41"/>
      <c r="E591" s="41"/>
    </row>
    <row r="592" spans="1:5" s="42" customFormat="1" x14ac:dyDescent="0.35">
      <c r="A592" s="39"/>
      <c r="B592" s="40"/>
      <c r="C592" s="41"/>
      <c r="D592" s="41"/>
      <c r="E592" s="41"/>
    </row>
    <row r="593" spans="1:5" s="42" customFormat="1" x14ac:dyDescent="0.35">
      <c r="A593" s="39"/>
      <c r="B593" s="40"/>
      <c r="C593" s="41"/>
      <c r="D593" s="41"/>
      <c r="E593" s="41"/>
    </row>
    <row r="594" spans="1:5" s="42" customFormat="1" x14ac:dyDescent="0.35">
      <c r="A594" s="39"/>
      <c r="B594" s="40"/>
      <c r="C594" s="41"/>
      <c r="D594" s="41"/>
      <c r="E594" s="41"/>
    </row>
    <row r="595" spans="1:5" s="42" customFormat="1" x14ac:dyDescent="0.35">
      <c r="A595" s="39"/>
      <c r="B595" s="40"/>
      <c r="C595" s="41"/>
      <c r="D595" s="41"/>
      <c r="E595" s="41"/>
    </row>
    <row r="596" spans="1:5" s="42" customFormat="1" x14ac:dyDescent="0.35">
      <c r="A596" s="39"/>
      <c r="B596" s="40"/>
      <c r="C596" s="41"/>
      <c r="D596" s="41"/>
      <c r="E596" s="41"/>
    </row>
    <row r="597" spans="1:5" s="42" customFormat="1" x14ac:dyDescent="0.35">
      <c r="A597" s="39"/>
      <c r="B597" s="40"/>
      <c r="C597" s="41"/>
      <c r="D597" s="41"/>
      <c r="E597" s="41"/>
    </row>
    <row r="598" spans="1:5" s="42" customFormat="1" x14ac:dyDescent="0.35">
      <c r="A598" s="39"/>
      <c r="B598" s="40"/>
      <c r="C598" s="41"/>
      <c r="D598" s="41"/>
      <c r="E598" s="41"/>
    </row>
    <row r="599" spans="1:5" s="42" customFormat="1" x14ac:dyDescent="0.35">
      <c r="A599" s="39"/>
      <c r="B599" s="40"/>
      <c r="C599" s="41"/>
      <c r="D599" s="41"/>
      <c r="E599" s="41"/>
    </row>
    <row r="600" spans="1:5" s="42" customFormat="1" x14ac:dyDescent="0.35">
      <c r="A600" s="39"/>
      <c r="B600" s="40"/>
      <c r="C600" s="41"/>
      <c r="D600" s="41"/>
      <c r="E600" s="41"/>
    </row>
    <row r="601" spans="1:5" s="42" customFormat="1" x14ac:dyDescent="0.35">
      <c r="A601" s="39"/>
      <c r="B601" s="40"/>
      <c r="C601" s="41"/>
      <c r="D601" s="41"/>
      <c r="E601" s="41"/>
    </row>
    <row r="602" spans="1:5" s="42" customFormat="1" x14ac:dyDescent="0.35">
      <c r="A602" s="39"/>
      <c r="B602" s="40"/>
      <c r="C602" s="41"/>
      <c r="D602" s="41"/>
      <c r="E602" s="41"/>
    </row>
    <row r="603" spans="1:5" s="42" customFormat="1" x14ac:dyDescent="0.35">
      <c r="A603" s="39"/>
      <c r="B603" s="40"/>
      <c r="C603" s="41"/>
      <c r="D603" s="41"/>
      <c r="E603" s="41"/>
    </row>
    <row r="604" spans="1:5" s="42" customFormat="1" x14ac:dyDescent="0.35">
      <c r="A604" s="39"/>
      <c r="B604" s="40"/>
      <c r="C604" s="41"/>
      <c r="D604" s="41"/>
      <c r="E604" s="41"/>
    </row>
    <row r="605" spans="1:5" s="42" customFormat="1" x14ac:dyDescent="0.35">
      <c r="A605" s="39"/>
      <c r="B605" s="40"/>
      <c r="C605" s="41"/>
      <c r="D605" s="41"/>
      <c r="E605" s="41"/>
    </row>
    <row r="606" spans="1:5" s="42" customFormat="1" x14ac:dyDescent="0.35">
      <c r="A606" s="39"/>
      <c r="B606" s="40"/>
      <c r="C606" s="41"/>
      <c r="D606" s="41"/>
      <c r="E606" s="41"/>
    </row>
    <row r="607" spans="1:5" s="42" customFormat="1" x14ac:dyDescent="0.35">
      <c r="A607" s="39"/>
      <c r="B607" s="40"/>
      <c r="C607" s="41"/>
      <c r="D607" s="41"/>
      <c r="E607" s="41"/>
    </row>
    <row r="608" spans="1:5" s="42" customFormat="1" x14ac:dyDescent="0.35">
      <c r="A608" s="39"/>
      <c r="B608" s="40"/>
      <c r="C608" s="41"/>
      <c r="D608" s="41"/>
      <c r="E608" s="41"/>
    </row>
    <row r="609" spans="1:5" s="42" customFormat="1" x14ac:dyDescent="0.35">
      <c r="A609" s="39"/>
      <c r="B609" s="40"/>
      <c r="C609" s="41"/>
      <c r="D609" s="41"/>
      <c r="E609" s="41"/>
    </row>
    <row r="610" spans="1:5" s="42" customFormat="1" x14ac:dyDescent="0.35">
      <c r="A610" s="39"/>
      <c r="B610" s="40"/>
      <c r="C610" s="41"/>
      <c r="D610" s="41"/>
      <c r="E610" s="41"/>
    </row>
    <row r="611" spans="1:5" s="42" customFormat="1" x14ac:dyDescent="0.35">
      <c r="A611" s="39"/>
      <c r="B611" s="40"/>
      <c r="C611" s="41"/>
      <c r="D611" s="41"/>
      <c r="E611" s="41"/>
    </row>
    <row r="612" spans="1:5" s="42" customFormat="1" x14ac:dyDescent="0.35">
      <c r="A612" s="39"/>
      <c r="B612" s="40"/>
      <c r="C612" s="41"/>
      <c r="D612" s="41"/>
      <c r="E612" s="41"/>
    </row>
    <row r="613" spans="1:5" s="42" customFormat="1" x14ac:dyDescent="0.35">
      <c r="A613" s="39"/>
      <c r="B613" s="40"/>
      <c r="C613" s="41"/>
      <c r="D613" s="41"/>
      <c r="E613" s="41"/>
    </row>
    <row r="614" spans="1:5" s="42" customFormat="1" x14ac:dyDescent="0.35">
      <c r="A614" s="39"/>
      <c r="B614" s="40"/>
      <c r="C614" s="41"/>
      <c r="D614" s="41"/>
      <c r="E614" s="41"/>
    </row>
    <row r="615" spans="1:5" s="42" customFormat="1" x14ac:dyDescent="0.35">
      <c r="A615" s="39"/>
      <c r="B615" s="40"/>
      <c r="C615" s="41"/>
      <c r="D615" s="41"/>
      <c r="E615" s="41"/>
    </row>
    <row r="616" spans="1:5" s="42" customFormat="1" x14ac:dyDescent="0.35">
      <c r="A616" s="39"/>
      <c r="B616" s="40"/>
      <c r="C616" s="41"/>
      <c r="D616" s="41"/>
      <c r="E616" s="41"/>
    </row>
    <row r="617" spans="1:5" s="42" customFormat="1" x14ac:dyDescent="0.35">
      <c r="A617" s="39"/>
      <c r="B617" s="40"/>
      <c r="C617" s="41"/>
      <c r="D617" s="41"/>
      <c r="E617" s="41"/>
    </row>
    <row r="618" spans="1:5" s="42" customFormat="1" x14ac:dyDescent="0.35">
      <c r="A618" s="39"/>
      <c r="B618" s="40"/>
      <c r="C618" s="41"/>
      <c r="D618" s="41"/>
      <c r="E618" s="41"/>
    </row>
    <row r="619" spans="1:5" s="42" customFormat="1" x14ac:dyDescent="0.35">
      <c r="A619" s="39"/>
      <c r="B619" s="40"/>
      <c r="C619" s="41"/>
      <c r="D619" s="41"/>
      <c r="E619" s="41"/>
    </row>
    <row r="620" spans="1:5" s="42" customFormat="1" x14ac:dyDescent="0.35">
      <c r="A620" s="39"/>
      <c r="B620" s="40"/>
      <c r="C620" s="41"/>
      <c r="D620" s="41"/>
      <c r="E620" s="41"/>
    </row>
    <row r="621" spans="1:5" s="42" customFormat="1" x14ac:dyDescent="0.35">
      <c r="A621" s="39"/>
      <c r="B621" s="40"/>
      <c r="C621" s="41"/>
      <c r="D621" s="41"/>
      <c r="E621" s="41"/>
    </row>
    <row r="622" spans="1:5" s="42" customFormat="1" x14ac:dyDescent="0.35">
      <c r="A622" s="39"/>
      <c r="B622" s="40"/>
      <c r="C622" s="41"/>
      <c r="D622" s="41"/>
      <c r="E622" s="41"/>
    </row>
    <row r="623" spans="1:5" s="42" customFormat="1" x14ac:dyDescent="0.35">
      <c r="A623" s="39"/>
      <c r="B623" s="40"/>
      <c r="C623" s="41"/>
      <c r="D623" s="41"/>
      <c r="E623" s="41"/>
    </row>
    <row r="624" spans="1:5" s="42" customFormat="1" x14ac:dyDescent="0.35">
      <c r="A624" s="39"/>
      <c r="B624" s="40"/>
      <c r="C624" s="41"/>
      <c r="D624" s="41"/>
      <c r="E624" s="41"/>
    </row>
    <row r="625" spans="1:5" s="42" customFormat="1" x14ac:dyDescent="0.35">
      <c r="A625" s="39"/>
      <c r="B625" s="40"/>
      <c r="C625" s="41"/>
      <c r="D625" s="41"/>
      <c r="E625" s="41"/>
    </row>
    <row r="626" spans="1:5" s="42" customFormat="1" x14ac:dyDescent="0.35">
      <c r="A626" s="39"/>
      <c r="B626" s="40"/>
      <c r="C626" s="41"/>
      <c r="D626" s="41"/>
      <c r="E626" s="41"/>
    </row>
    <row r="627" spans="1:5" s="42" customFormat="1" x14ac:dyDescent="0.35">
      <c r="A627" s="39"/>
      <c r="B627" s="40"/>
      <c r="C627" s="41"/>
      <c r="D627" s="41"/>
      <c r="E627" s="41"/>
    </row>
    <row r="628" spans="1:5" s="42" customFormat="1" x14ac:dyDescent="0.35">
      <c r="A628" s="39"/>
      <c r="B628" s="40"/>
      <c r="C628" s="41"/>
      <c r="D628" s="41"/>
      <c r="E628" s="41"/>
    </row>
    <row r="629" spans="1:5" s="42" customFormat="1" x14ac:dyDescent="0.35">
      <c r="A629" s="39"/>
      <c r="B629" s="40"/>
      <c r="C629" s="41"/>
      <c r="D629" s="41"/>
      <c r="E629" s="41"/>
    </row>
    <row r="630" spans="1:5" s="42" customFormat="1" x14ac:dyDescent="0.35">
      <c r="A630" s="39"/>
      <c r="B630" s="40"/>
      <c r="C630" s="41"/>
      <c r="D630" s="41"/>
      <c r="E630" s="41"/>
    </row>
    <row r="631" spans="1:5" s="42" customFormat="1" x14ac:dyDescent="0.35">
      <c r="A631" s="39"/>
      <c r="B631" s="40"/>
      <c r="C631" s="41"/>
      <c r="D631" s="41"/>
      <c r="E631" s="41"/>
    </row>
    <row r="632" spans="1:5" s="42" customFormat="1" x14ac:dyDescent="0.35">
      <c r="A632" s="39"/>
      <c r="B632" s="40"/>
      <c r="C632" s="41"/>
      <c r="D632" s="41"/>
      <c r="E632" s="41"/>
    </row>
    <row r="633" spans="1:5" s="42" customFormat="1" x14ac:dyDescent="0.35">
      <c r="A633" s="39"/>
      <c r="B633" s="40"/>
      <c r="C633" s="41"/>
      <c r="D633" s="41"/>
      <c r="E633" s="41"/>
    </row>
    <row r="634" spans="1:5" s="42" customFormat="1" x14ac:dyDescent="0.35">
      <c r="A634" s="39"/>
      <c r="B634" s="40"/>
      <c r="C634" s="41"/>
      <c r="D634" s="41"/>
      <c r="E634" s="41"/>
    </row>
    <row r="635" spans="1:5" s="42" customFormat="1" x14ac:dyDescent="0.35">
      <c r="A635" s="39"/>
      <c r="B635" s="40"/>
      <c r="C635" s="41"/>
      <c r="D635" s="41"/>
      <c r="E635" s="41"/>
    </row>
    <row r="636" spans="1:5" s="42" customFormat="1" x14ac:dyDescent="0.35">
      <c r="A636" s="39"/>
      <c r="B636" s="40"/>
      <c r="C636" s="41"/>
      <c r="D636" s="41"/>
      <c r="E636" s="41"/>
    </row>
    <row r="637" spans="1:5" s="42" customFormat="1" x14ac:dyDescent="0.35">
      <c r="A637" s="39"/>
      <c r="B637" s="40"/>
      <c r="C637" s="41"/>
      <c r="D637" s="41"/>
      <c r="E637" s="41"/>
    </row>
    <row r="638" spans="1:5" s="42" customFormat="1" x14ac:dyDescent="0.35">
      <c r="A638" s="39"/>
      <c r="B638" s="40"/>
      <c r="C638" s="41"/>
      <c r="D638" s="41"/>
      <c r="E638" s="41"/>
    </row>
    <row r="639" spans="1:5" s="42" customFormat="1" x14ac:dyDescent="0.35">
      <c r="A639" s="39"/>
      <c r="B639" s="40"/>
      <c r="C639" s="41"/>
      <c r="D639" s="41"/>
      <c r="E639" s="41"/>
    </row>
    <row r="640" spans="1:5" s="42" customFormat="1" x14ac:dyDescent="0.35">
      <c r="A640" s="39"/>
      <c r="B640" s="40"/>
      <c r="C640" s="41"/>
      <c r="D640" s="41"/>
      <c r="E640" s="41"/>
    </row>
    <row r="641" spans="1:5" s="42" customFormat="1" x14ac:dyDescent="0.35">
      <c r="A641" s="39"/>
      <c r="B641" s="40"/>
      <c r="C641" s="41"/>
      <c r="D641" s="41"/>
      <c r="E641" s="41"/>
    </row>
    <row r="642" spans="1:5" s="42" customFormat="1" x14ac:dyDescent="0.35">
      <c r="A642" s="39"/>
      <c r="B642" s="40"/>
      <c r="C642" s="41"/>
      <c r="D642" s="41"/>
      <c r="E642" s="41"/>
    </row>
    <row r="643" spans="1:5" s="42" customFormat="1" x14ac:dyDescent="0.35">
      <c r="A643" s="39"/>
      <c r="B643" s="40"/>
      <c r="C643" s="41"/>
      <c r="D643" s="41"/>
      <c r="E643" s="41"/>
    </row>
    <row r="725" spans="1:5" x14ac:dyDescent="0.35">
      <c r="A725"/>
      <c r="B725" s="43"/>
      <c r="C725" s="44"/>
      <c r="D725" s="44"/>
      <c r="E725" s="44"/>
    </row>
    <row r="735" spans="1:5" s="47" customFormat="1" ht="13" x14ac:dyDescent="0.3">
      <c r="A735" s="30"/>
      <c r="B735" s="45"/>
      <c r="C735" s="46"/>
      <c r="D735" s="46"/>
      <c r="E735" s="46"/>
    </row>
    <row r="2638" spans="1:5" x14ac:dyDescent="0.3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228" activePane="bottomRight" state="frozen"/>
      <selection activeCell="J13" sqref="J13"/>
      <selection pane="topRight" activeCell="J13" sqref="J13"/>
      <selection pane="bottomLeft" activeCell="J13" sqref="J13"/>
      <selection pane="bottomRight" activeCell="G1237" sqref="G1237"/>
    </sheetView>
  </sheetViews>
  <sheetFormatPr defaultRowHeight="14.5" x14ac:dyDescent="0.35"/>
  <cols>
    <col min="1" max="1" width="6.26953125" style="48" hidden="1" customWidth="1"/>
    <col min="2" max="2" width="3" style="49" hidden="1" customWidth="1"/>
    <col min="3" max="3" width="4.1796875" style="74" hidden="1" customWidth="1"/>
    <col min="4" max="4" width="4.81640625" style="74" hidden="1" customWidth="1"/>
    <col min="5" max="5" width="4.1796875" style="50" customWidth="1"/>
    <col min="6" max="6" width="4.7265625" style="100" customWidth="1"/>
    <col min="7" max="7" width="13.1796875" style="101" customWidth="1"/>
    <col min="8" max="8" width="5.54296875" style="102" hidden="1" customWidth="1"/>
    <col min="9" max="9" width="5.7265625" style="102" customWidth="1"/>
    <col min="10" max="10" width="29.81640625" style="45" customWidth="1"/>
    <col min="11" max="11" width="13.54296875" style="104" customWidth="1"/>
    <col min="12" max="13" width="13" style="104" customWidth="1"/>
    <col min="14" max="14" width="10" style="210" customWidth="1"/>
    <col min="15" max="15" width="39.1796875" customWidth="1"/>
  </cols>
  <sheetData>
    <row r="1" spans="1:15" ht="32.25" customHeight="1" x14ac:dyDescent="0.3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3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3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x14ac:dyDescent="0.3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5244057</v>
      </c>
      <c r="L5" s="73">
        <f t="shared" ref="L5:M5" si="4">SUM(L17,L196,L1033)</f>
        <v>5244057</v>
      </c>
      <c r="M5" s="73">
        <f t="shared" si="4"/>
        <v>5244057</v>
      </c>
      <c r="N5" s="197"/>
    </row>
    <row r="6" spans="1:15" ht="26" x14ac:dyDescent="0.3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90600</v>
      </c>
      <c r="L6" s="73">
        <f t="shared" si="5"/>
        <v>90600</v>
      </c>
      <c r="M6" s="73">
        <f>SUMIF($F$20:$F$1276,$G6,M$20:M$1276)</f>
        <v>90600</v>
      </c>
      <c r="N6" s="197"/>
    </row>
    <row r="7" spans="1:15" ht="26" x14ac:dyDescent="0.3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485872</v>
      </c>
      <c r="L7" s="73">
        <f t="shared" si="5"/>
        <v>485872</v>
      </c>
      <c r="M7" s="73">
        <f t="shared" si="5"/>
        <v>485872</v>
      </c>
      <c r="N7" s="197"/>
    </row>
    <row r="8" spans="1:15" ht="26" x14ac:dyDescent="0.3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2000</v>
      </c>
      <c r="L8" s="73">
        <f t="shared" si="5"/>
        <v>2000</v>
      </c>
      <c r="M8" s="73">
        <f t="shared" si="5"/>
        <v>2000</v>
      </c>
      <c r="N8" s="197"/>
    </row>
    <row r="9" spans="1:15" ht="26" x14ac:dyDescent="0.3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5000</v>
      </c>
      <c r="L9" s="73">
        <f t="shared" si="5"/>
        <v>5000</v>
      </c>
      <c r="M9" s="73">
        <f t="shared" si="5"/>
        <v>5000</v>
      </c>
      <c r="N9" s="197"/>
    </row>
    <row r="10" spans="1:15" ht="26" x14ac:dyDescent="0.3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900</v>
      </c>
      <c r="L10" s="73">
        <f t="shared" si="5"/>
        <v>900</v>
      </c>
      <c r="M10" s="73">
        <f t="shared" si="5"/>
        <v>900</v>
      </c>
      <c r="N10" s="197"/>
    </row>
    <row r="11" spans="1:15" ht="26" x14ac:dyDescent="0.3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59385</v>
      </c>
      <c r="L11" s="73">
        <f t="shared" si="5"/>
        <v>59385</v>
      </c>
      <c r="M11" s="73">
        <f t="shared" si="5"/>
        <v>59385</v>
      </c>
      <c r="N11" s="197"/>
    </row>
    <row r="12" spans="1:15" x14ac:dyDescent="0.3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4599000</v>
      </c>
      <c r="L12" s="73">
        <f t="shared" si="5"/>
        <v>4599000</v>
      </c>
      <c r="M12" s="73">
        <f t="shared" si="5"/>
        <v>4599000</v>
      </c>
      <c r="N12" s="197"/>
    </row>
    <row r="13" spans="1:15" ht="26" x14ac:dyDescent="0.3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6" x14ac:dyDescent="0.3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1300</v>
      </c>
      <c r="L14" s="73">
        <f t="shared" si="5"/>
        <v>1300</v>
      </c>
      <c r="M14" s="73">
        <f t="shared" si="5"/>
        <v>1300</v>
      </c>
      <c r="N14" s="197"/>
    </row>
    <row r="15" spans="1:15" ht="52" x14ac:dyDescent="0.3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6" x14ac:dyDescent="0.3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9" x14ac:dyDescent="0.3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485872</v>
      </c>
      <c r="L17" s="76">
        <f>SUM(L18,L31,L39,L80)</f>
        <v>485872</v>
      </c>
      <c r="M17" s="76">
        <f>SUM(M18,M31,M39,M80)</f>
        <v>485872</v>
      </c>
      <c r="N17" s="198"/>
    </row>
    <row r="18" spans="1:14" ht="39" x14ac:dyDescent="0.3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6" x14ac:dyDescent="0.3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6" x14ac:dyDescent="0.3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6" x14ac:dyDescent="0.3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3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3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3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3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5000</v>
      </c>
      <c r="L25" s="107">
        <v>5000</v>
      </c>
      <c r="M25" s="107">
        <v>5000</v>
      </c>
      <c r="N25" s="198">
        <v>121</v>
      </c>
    </row>
    <row r="26" spans="1:14" x14ac:dyDescent="0.3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x14ac:dyDescent="0.3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3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6" x14ac:dyDescent="0.3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5000</v>
      </c>
      <c r="L29" s="107">
        <v>5000</v>
      </c>
      <c r="M29" s="107">
        <v>5000</v>
      </c>
      <c r="N29" s="198">
        <v>121</v>
      </c>
    </row>
    <row r="30" spans="1:14" x14ac:dyDescent="0.3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9" x14ac:dyDescent="0.3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6" x14ac:dyDescent="0.3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3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3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3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6" x14ac:dyDescent="0.3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3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3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26" x14ac:dyDescent="0.3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187872</v>
      </c>
      <c r="L39" s="88">
        <f>SUM(L41)</f>
        <v>187872</v>
      </c>
      <c r="M39" s="88">
        <f>SUM(M41)</f>
        <v>187872</v>
      </c>
      <c r="N39" s="201"/>
    </row>
    <row r="40" spans="1:14" ht="26" x14ac:dyDescent="0.3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187872</v>
      </c>
      <c r="L40" s="85">
        <f t="shared" ref="L40" si="24">SUMIF($F41:$F79,$G40,L41:L79)</f>
        <v>187872</v>
      </c>
      <c r="M40" s="85">
        <f t="shared" ref="M40" si="25">SUMIF($F41:$F79,$G40,M41:M79)</f>
        <v>187872</v>
      </c>
      <c r="N40" s="197"/>
    </row>
    <row r="41" spans="1:14" x14ac:dyDescent="0.3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187872</v>
      </c>
      <c r="L41" s="69">
        <f t="shared" ref="L41" si="27">SUM(L42,L71,L76)</f>
        <v>187872</v>
      </c>
      <c r="M41" s="69">
        <f t="shared" ref="M41" si="28">SUM(M42,M71,M76)</f>
        <v>187872</v>
      </c>
      <c r="N41" s="197"/>
    </row>
    <row r="42" spans="1:14" x14ac:dyDescent="0.3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184472</v>
      </c>
      <c r="L42" s="69">
        <f>SUM(L43,L47,L53,L65,L63)</f>
        <v>184472</v>
      </c>
      <c r="M42" s="69">
        <f>SUM(M43,M47,M53,M65,M63)</f>
        <v>184472</v>
      </c>
      <c r="N42" s="198"/>
    </row>
    <row r="43" spans="1:14" x14ac:dyDescent="0.3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25200</v>
      </c>
      <c r="L43" s="69">
        <f>SUM(L44:L46)</f>
        <v>25200</v>
      </c>
      <c r="M43" s="69">
        <f>SUM(M44:M46)</f>
        <v>25200</v>
      </c>
      <c r="N43" s="197"/>
    </row>
    <row r="44" spans="1:14" x14ac:dyDescent="0.3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10200</v>
      </c>
      <c r="L44" s="107">
        <v>10200</v>
      </c>
      <c r="M44" s="107">
        <v>10200</v>
      </c>
      <c r="N44" s="198">
        <v>121</v>
      </c>
    </row>
    <row r="45" spans="1:14" x14ac:dyDescent="0.3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4000</v>
      </c>
      <c r="L45" s="107">
        <v>4000</v>
      </c>
      <c r="M45" s="107">
        <v>4000</v>
      </c>
      <c r="N45" s="198">
        <v>121</v>
      </c>
    </row>
    <row r="46" spans="1:14" x14ac:dyDescent="0.3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11000</v>
      </c>
      <c r="L46" s="107">
        <v>11000</v>
      </c>
      <c r="M46" s="107">
        <v>11000</v>
      </c>
      <c r="N46" s="198">
        <v>121</v>
      </c>
    </row>
    <row r="47" spans="1:14" x14ac:dyDescent="0.3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64200</v>
      </c>
      <c r="L47" s="69">
        <f>SUM(L48:L52)</f>
        <v>64200</v>
      </c>
      <c r="M47" s="69">
        <f>SUM(M48:M52)</f>
        <v>64200</v>
      </c>
      <c r="N47" s="198"/>
    </row>
    <row r="48" spans="1:14" ht="26" x14ac:dyDescent="0.3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37000</v>
      </c>
      <c r="L48" s="107">
        <v>37000</v>
      </c>
      <c r="M48" s="107">
        <v>37000</v>
      </c>
      <c r="N48" s="198">
        <v>121</v>
      </c>
    </row>
    <row r="49" spans="1:14" x14ac:dyDescent="0.3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200</v>
      </c>
      <c r="L49" s="107">
        <v>200</v>
      </c>
      <c r="M49" s="107">
        <v>200</v>
      </c>
      <c r="N49" s="198">
        <v>121</v>
      </c>
    </row>
    <row r="50" spans="1:14" ht="26" x14ac:dyDescent="0.3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15000</v>
      </c>
      <c r="L50" s="107">
        <v>15000</v>
      </c>
      <c r="M50" s="107">
        <v>15000</v>
      </c>
      <c r="N50" s="198">
        <v>121</v>
      </c>
    </row>
    <row r="51" spans="1:14" x14ac:dyDescent="0.3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10000</v>
      </c>
      <c r="L51" s="107">
        <v>10000</v>
      </c>
      <c r="M51" s="107">
        <v>10000</v>
      </c>
      <c r="N51" s="198">
        <v>121</v>
      </c>
    </row>
    <row r="52" spans="1:14" ht="26" x14ac:dyDescent="0.3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2000</v>
      </c>
      <c r="L52" s="107">
        <v>2000</v>
      </c>
      <c r="M52" s="107">
        <v>2000</v>
      </c>
      <c r="N52" s="198">
        <v>121</v>
      </c>
    </row>
    <row r="53" spans="1:14" x14ac:dyDescent="0.3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86072</v>
      </c>
      <c r="L53" s="69">
        <f>SUM(L54:L62)</f>
        <v>86072</v>
      </c>
      <c r="M53" s="69">
        <f>SUM(M54:M62)</f>
        <v>86072</v>
      </c>
      <c r="N53" s="197"/>
    </row>
    <row r="54" spans="1:14" x14ac:dyDescent="0.3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12100</v>
      </c>
      <c r="L54" s="107">
        <v>12100</v>
      </c>
      <c r="M54" s="107">
        <v>12100</v>
      </c>
      <c r="N54" s="198">
        <v>121</v>
      </c>
    </row>
    <row r="55" spans="1:14" ht="26" x14ac:dyDescent="0.3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2000</v>
      </c>
      <c r="L55" s="107">
        <v>2000</v>
      </c>
      <c r="M55" s="107">
        <v>2000</v>
      </c>
      <c r="N55" s="198">
        <v>121</v>
      </c>
    </row>
    <row r="56" spans="1:14" x14ac:dyDescent="0.3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100</v>
      </c>
      <c r="L56" s="107">
        <v>100</v>
      </c>
      <c r="M56" s="107">
        <v>100</v>
      </c>
      <c r="N56" s="198">
        <v>121</v>
      </c>
    </row>
    <row r="57" spans="1:14" x14ac:dyDescent="0.3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55372</v>
      </c>
      <c r="L57" s="107">
        <v>55372</v>
      </c>
      <c r="M57" s="107">
        <v>55372</v>
      </c>
      <c r="N57" s="198">
        <v>121</v>
      </c>
    </row>
    <row r="58" spans="1:14" x14ac:dyDescent="0.3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x14ac:dyDescent="0.3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3000</v>
      </c>
      <c r="L59" s="107">
        <v>3000</v>
      </c>
      <c r="M59" s="107">
        <v>3000</v>
      </c>
      <c r="N59" s="198">
        <v>121</v>
      </c>
    </row>
    <row r="60" spans="1:14" x14ac:dyDescent="0.3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10800</v>
      </c>
      <c r="L60" s="107">
        <v>10800</v>
      </c>
      <c r="M60" s="107">
        <v>10800</v>
      </c>
      <c r="N60" s="198">
        <v>121</v>
      </c>
    </row>
    <row r="61" spans="1:14" x14ac:dyDescent="0.3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2000</v>
      </c>
      <c r="L61" s="107">
        <v>2000</v>
      </c>
      <c r="M61" s="107">
        <v>2000</v>
      </c>
      <c r="N61" s="198">
        <v>121</v>
      </c>
    </row>
    <row r="62" spans="1:14" x14ac:dyDescent="0.3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700</v>
      </c>
      <c r="L62" s="107">
        <v>700</v>
      </c>
      <c r="M62" s="107">
        <v>700</v>
      </c>
      <c r="N62" s="198">
        <v>121</v>
      </c>
    </row>
    <row r="63" spans="1:14" ht="26" x14ac:dyDescent="0.3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400</v>
      </c>
      <c r="L63" s="69">
        <f>SUM(L64)</f>
        <v>400</v>
      </c>
      <c r="M63" s="69">
        <f>SUM(M64)</f>
        <v>400</v>
      </c>
      <c r="N63" s="197"/>
    </row>
    <row r="64" spans="1:14" ht="26" x14ac:dyDescent="0.3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>
        <v>400</v>
      </c>
      <c r="L64" s="107">
        <v>400</v>
      </c>
      <c r="M64" s="107">
        <v>400</v>
      </c>
      <c r="N64" s="198">
        <v>121</v>
      </c>
    </row>
    <row r="65" spans="1:14" x14ac:dyDescent="0.3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8600</v>
      </c>
      <c r="L65" s="69">
        <f>SUM(L66:L70)</f>
        <v>8600</v>
      </c>
      <c r="M65" s="69">
        <f>SUM(M66:M70)</f>
        <v>8600</v>
      </c>
      <c r="N65" s="198"/>
    </row>
    <row r="66" spans="1:14" x14ac:dyDescent="0.3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3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2500</v>
      </c>
      <c r="L67" s="107">
        <v>2500</v>
      </c>
      <c r="M67" s="107">
        <v>2500</v>
      </c>
      <c r="N67" s="198">
        <v>121</v>
      </c>
    </row>
    <row r="68" spans="1:14" x14ac:dyDescent="0.3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100</v>
      </c>
      <c r="L68" s="107">
        <v>100</v>
      </c>
      <c r="M68" s="107">
        <v>100</v>
      </c>
      <c r="N68" s="198">
        <v>121</v>
      </c>
    </row>
    <row r="69" spans="1:14" x14ac:dyDescent="0.3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1900</v>
      </c>
      <c r="L69" s="107">
        <v>1900</v>
      </c>
      <c r="M69" s="107">
        <v>1900</v>
      </c>
      <c r="N69" s="198">
        <v>121</v>
      </c>
    </row>
    <row r="70" spans="1:14" x14ac:dyDescent="0.3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4100</v>
      </c>
      <c r="L70" s="107">
        <v>4100</v>
      </c>
      <c r="M70" s="107">
        <v>4100</v>
      </c>
      <c r="N70" s="198">
        <v>121</v>
      </c>
    </row>
    <row r="71" spans="1:14" x14ac:dyDescent="0.3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400</v>
      </c>
      <c r="L71" s="69">
        <f>SUM(L72)</f>
        <v>400</v>
      </c>
      <c r="M71" s="69">
        <f>SUM(M72)</f>
        <v>400</v>
      </c>
      <c r="N71" s="197"/>
    </row>
    <row r="72" spans="1:14" x14ac:dyDescent="0.3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400</v>
      </c>
      <c r="L72" s="69">
        <f>SUM(L73:L75)</f>
        <v>400</v>
      </c>
      <c r="M72" s="69">
        <f>SUM(M73:M75)</f>
        <v>400</v>
      </c>
      <c r="N72" s="197"/>
    </row>
    <row r="73" spans="1:14" ht="26" x14ac:dyDescent="0.3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200</v>
      </c>
      <c r="L73" s="107">
        <v>200</v>
      </c>
      <c r="M73" s="107">
        <v>200</v>
      </c>
      <c r="N73" s="198">
        <v>121</v>
      </c>
    </row>
    <row r="74" spans="1:14" x14ac:dyDescent="0.3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100</v>
      </c>
      <c r="L74" s="107">
        <v>100</v>
      </c>
      <c r="M74" s="107">
        <v>100</v>
      </c>
      <c r="N74" s="198">
        <v>121</v>
      </c>
    </row>
    <row r="75" spans="1:14" x14ac:dyDescent="0.3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>
        <v>100</v>
      </c>
      <c r="L75" s="107">
        <v>100</v>
      </c>
      <c r="M75" s="107">
        <v>100</v>
      </c>
      <c r="N75" s="198">
        <v>121</v>
      </c>
    </row>
    <row r="76" spans="1:14" ht="26" x14ac:dyDescent="0.3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3000</v>
      </c>
      <c r="L76" s="69">
        <f>SUM(L77)</f>
        <v>3000</v>
      </c>
      <c r="M76" s="69">
        <f>SUM(M77)</f>
        <v>3000</v>
      </c>
      <c r="N76" s="197"/>
    </row>
    <row r="77" spans="1:14" ht="26" x14ac:dyDescent="0.3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3000</v>
      </c>
      <c r="L77" s="69">
        <f t="shared" ref="L77:M77" si="30">SUM(L78)</f>
        <v>3000</v>
      </c>
      <c r="M77" s="69">
        <f t="shared" si="30"/>
        <v>3000</v>
      </c>
      <c r="N77" s="197"/>
    </row>
    <row r="78" spans="1:14" ht="26" x14ac:dyDescent="0.3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3000</v>
      </c>
      <c r="L78" s="107">
        <v>3000</v>
      </c>
      <c r="M78" s="107">
        <v>3000</v>
      </c>
      <c r="N78" s="198">
        <v>121</v>
      </c>
    </row>
    <row r="79" spans="1:14" x14ac:dyDescent="0.3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9" x14ac:dyDescent="0.3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283000</v>
      </c>
      <c r="L80" s="88">
        <f>SUM(L82)</f>
        <v>283000</v>
      </c>
      <c r="M80" s="88">
        <f>SUM(M82)</f>
        <v>283000</v>
      </c>
      <c r="N80" s="201"/>
    </row>
    <row r="81" spans="1:14" ht="26" x14ac:dyDescent="0.3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283000</v>
      </c>
      <c r="L81" s="85">
        <f t="shared" ref="L81" si="36">SUMIF($F82:$F98,$G81,L82:L98)</f>
        <v>283000</v>
      </c>
      <c r="M81" s="85">
        <f t="shared" ref="M81" si="37">SUMIF($F82:$F98,$G81,M82:M98)</f>
        <v>283000</v>
      </c>
      <c r="N81" s="197"/>
    </row>
    <row r="82" spans="1:14" x14ac:dyDescent="0.3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283000</v>
      </c>
      <c r="L82" s="69">
        <f t="shared" ref="L82:M82" si="39">SUM(L83)</f>
        <v>283000</v>
      </c>
      <c r="M82" s="69">
        <f t="shared" si="39"/>
        <v>283000</v>
      </c>
      <c r="N82" s="197"/>
    </row>
    <row r="83" spans="1:14" x14ac:dyDescent="0.3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283000</v>
      </c>
      <c r="L83" s="69">
        <f>SUM(L84,L88,L96)</f>
        <v>283000</v>
      </c>
      <c r="M83" s="69">
        <f>SUM(M84,M88,M96)</f>
        <v>283000</v>
      </c>
      <c r="N83" s="198"/>
    </row>
    <row r="84" spans="1:14" x14ac:dyDescent="0.3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165000</v>
      </c>
      <c r="L84" s="69">
        <f>SUM(L85:L87)</f>
        <v>165000</v>
      </c>
      <c r="M84" s="69">
        <f>SUM(M85:M87)</f>
        <v>165000</v>
      </c>
      <c r="N84" s="198"/>
    </row>
    <row r="85" spans="1:14" ht="26" x14ac:dyDescent="0.3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3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155000</v>
      </c>
      <c r="L86" s="107">
        <v>155000</v>
      </c>
      <c r="M86" s="107">
        <v>155000</v>
      </c>
      <c r="N86" s="198">
        <v>121</v>
      </c>
    </row>
    <row r="87" spans="1:14" x14ac:dyDescent="0.3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3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118000</v>
      </c>
      <c r="L88" s="69">
        <f>SUM(L89:L95)</f>
        <v>118000</v>
      </c>
      <c r="M88" s="69">
        <f>SUM(M89:M95)</f>
        <v>118000</v>
      </c>
      <c r="N88" s="197"/>
    </row>
    <row r="89" spans="1:14" x14ac:dyDescent="0.3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6" x14ac:dyDescent="0.3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70000</v>
      </c>
      <c r="L90" s="107">
        <v>70000</v>
      </c>
      <c r="M90" s="107">
        <v>70000</v>
      </c>
      <c r="N90" s="198">
        <v>121</v>
      </c>
    </row>
    <row r="91" spans="1:14" x14ac:dyDescent="0.3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42000</v>
      </c>
      <c r="L91" s="107">
        <v>42000</v>
      </c>
      <c r="M91" s="107">
        <v>42000</v>
      </c>
      <c r="N91" s="198">
        <v>121</v>
      </c>
    </row>
    <row r="92" spans="1:14" x14ac:dyDescent="0.3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3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6000</v>
      </c>
      <c r="L93" s="107">
        <v>6000</v>
      </c>
      <c r="M93" s="107">
        <v>6000</v>
      </c>
      <c r="N93" s="198">
        <v>121</v>
      </c>
    </row>
    <row r="94" spans="1:14" x14ac:dyDescent="0.3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3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x14ac:dyDescent="0.3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3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3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3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3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3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3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3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3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3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3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3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3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3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3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3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3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3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3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3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3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3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3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3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3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3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3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3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3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3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3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3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3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3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3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3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3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3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3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3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3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3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3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3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3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3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3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3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3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3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3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3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3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3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3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3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3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3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3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3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3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3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3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3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3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3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3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3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3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3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3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3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3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3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3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3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3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3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3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3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3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3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3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3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3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3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3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3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3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3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3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3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3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3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3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3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3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3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.5" x14ac:dyDescent="0.3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4607300</v>
      </c>
      <c r="L196" s="76">
        <f>SUM(L197,L570)</f>
        <v>4607300</v>
      </c>
      <c r="M196" s="76">
        <f>SUM(M197,M570)</f>
        <v>4607300</v>
      </c>
      <c r="N196" s="197"/>
    </row>
    <row r="197" spans="1:14" ht="26" x14ac:dyDescent="0.3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4607300</v>
      </c>
      <c r="L197" s="78">
        <f t="shared" ref="L197" si="79">SUM(L204,L476)</f>
        <v>4607300</v>
      </c>
      <c r="M197" s="78">
        <f t="shared" ref="M197" si="80">SUM(M204,M476)</f>
        <v>4607300</v>
      </c>
      <c r="N197" s="197"/>
    </row>
    <row r="198" spans="1:14" ht="26" x14ac:dyDescent="0.3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2000</v>
      </c>
      <c r="L198" s="85">
        <f>SUMIF($F204:$F569,$G198,L204:L569)</f>
        <v>2000</v>
      </c>
      <c r="M198" s="85">
        <f>SUMIF($F204:$F569,$G198,M204:M569)</f>
        <v>2000</v>
      </c>
      <c r="N198" s="197"/>
    </row>
    <row r="199" spans="1:14" ht="26" x14ac:dyDescent="0.3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5000</v>
      </c>
      <c r="L199" s="85">
        <f>SUMIF($F204:$F569,$G199,L204:L569)</f>
        <v>5000</v>
      </c>
      <c r="M199" s="85">
        <f>SUMIF($F204:$F569,$G199,M204:M569)</f>
        <v>5000</v>
      </c>
      <c r="N199" s="197"/>
    </row>
    <row r="200" spans="1:14" x14ac:dyDescent="0.3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4599000</v>
      </c>
      <c r="L200" s="85">
        <f>SUMIF($F204:$F569,$G200,L204:L569)</f>
        <v>4599000</v>
      </c>
      <c r="M200" s="85">
        <f>SUMIF($F204:$F569,$G200,M204:M569)</f>
        <v>4599000</v>
      </c>
      <c r="N200" s="197"/>
    </row>
    <row r="201" spans="1:14" x14ac:dyDescent="0.3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1300</v>
      </c>
      <c r="L201" s="85">
        <f>SUMIF($F204:$F569,$G201,L204:L569)</f>
        <v>1300</v>
      </c>
      <c r="M201" s="85">
        <f>SUMIF($F204:$F569,$G201,M204:M569)</f>
        <v>1300</v>
      </c>
      <c r="N201" s="197"/>
    </row>
    <row r="202" spans="1:14" ht="39" x14ac:dyDescent="0.3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6" x14ac:dyDescent="0.3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3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4481500</v>
      </c>
      <c r="L204" s="69">
        <f t="shared" ref="L204" si="88">SUM(L205,L245,L413,L439,L454,L468)</f>
        <v>4481500</v>
      </c>
      <c r="M204" s="69">
        <f t="shared" ref="M204" si="89">SUM(M205,M245,M413,M439,M454,M468)</f>
        <v>4481500</v>
      </c>
      <c r="N204" s="198"/>
    </row>
    <row r="205" spans="1:14" x14ac:dyDescent="0.3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4286000</v>
      </c>
      <c r="L205" s="69">
        <f>SUM(L206,L225,L232)</f>
        <v>4286000</v>
      </c>
      <c r="M205" s="69">
        <f>SUM(M206,M225,M232)</f>
        <v>4286000</v>
      </c>
      <c r="N205" s="197"/>
    </row>
    <row r="206" spans="1:14" x14ac:dyDescent="0.3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3575000</v>
      </c>
      <c r="L206" s="69">
        <f>SUM(L207:L224)</f>
        <v>3575000</v>
      </c>
      <c r="M206" s="69">
        <f>SUM(M207:M224)</f>
        <v>3575000</v>
      </c>
      <c r="N206" s="197"/>
    </row>
    <row r="207" spans="1:14" x14ac:dyDescent="0.3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3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3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3500000</v>
      </c>
      <c r="L209" s="107">
        <v>3500000</v>
      </c>
      <c r="M209" s="107">
        <v>3500000</v>
      </c>
      <c r="N209" s="197">
        <v>5410</v>
      </c>
    </row>
    <row r="210" spans="1:14" x14ac:dyDescent="0.3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3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3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3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3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3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11000</v>
      </c>
      <c r="L215" s="107">
        <v>11000</v>
      </c>
      <c r="M215" s="107">
        <v>11000</v>
      </c>
      <c r="N215" s="197">
        <v>5410</v>
      </c>
    </row>
    <row r="216" spans="1:14" x14ac:dyDescent="0.3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3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3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3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3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3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>
        <v>64000</v>
      </c>
      <c r="L221" s="107">
        <v>64000</v>
      </c>
      <c r="M221" s="107">
        <v>64000</v>
      </c>
      <c r="N221" s="197">
        <v>5410</v>
      </c>
    </row>
    <row r="222" spans="1:14" x14ac:dyDescent="0.3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3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3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3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130000</v>
      </c>
      <c r="L225" s="69">
        <f>SUM(L226:L231)</f>
        <v>130000</v>
      </c>
      <c r="M225" s="69">
        <f>SUM(M226:M231)</f>
        <v>130000</v>
      </c>
      <c r="N225" s="197"/>
    </row>
    <row r="226" spans="1:14" x14ac:dyDescent="0.3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3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3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130000</v>
      </c>
      <c r="L228" s="107">
        <v>130000</v>
      </c>
      <c r="M228" s="107">
        <v>130000</v>
      </c>
      <c r="N228" s="197">
        <v>5410</v>
      </c>
    </row>
    <row r="229" spans="1:14" x14ac:dyDescent="0.3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3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3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3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581000</v>
      </c>
      <c r="L232" s="69">
        <f t="shared" ref="L232" si="97">SUM(L233:L244)</f>
        <v>581000</v>
      </c>
      <c r="M232" s="69">
        <f t="shared" ref="M232" si="98">SUM(M233:M244)</f>
        <v>581000</v>
      </c>
      <c r="N232" s="197"/>
    </row>
    <row r="233" spans="1:14" ht="15" customHeight="1" x14ac:dyDescent="0.3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3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3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580000</v>
      </c>
      <c r="L235" s="107">
        <v>580000</v>
      </c>
      <c r="M235" s="107">
        <v>580000</v>
      </c>
      <c r="N235" s="197">
        <v>5410</v>
      </c>
    </row>
    <row r="236" spans="1:14" x14ac:dyDescent="0.3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3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3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3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3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3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1000</v>
      </c>
      <c r="L241" s="107">
        <v>1000</v>
      </c>
      <c r="M241" s="107">
        <v>1000</v>
      </c>
      <c r="N241" s="197">
        <v>5410</v>
      </c>
    </row>
    <row r="242" spans="1:14" x14ac:dyDescent="0.3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3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3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3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190400</v>
      </c>
      <c r="L245" s="69">
        <f>SUM(L246,L271,L308,L370,L363)</f>
        <v>190400</v>
      </c>
      <c r="M245" s="69">
        <f>SUM(M246,M271,M308,M370,M363)</f>
        <v>190400</v>
      </c>
      <c r="N245" s="197"/>
    </row>
    <row r="246" spans="1:14" x14ac:dyDescent="0.3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107000</v>
      </c>
      <c r="L246" s="69">
        <f>SUM(L247:L270)</f>
        <v>107000</v>
      </c>
      <c r="M246" s="69">
        <f>SUM(M247:M270)</f>
        <v>107000</v>
      </c>
      <c r="N246" s="197"/>
    </row>
    <row r="247" spans="1:14" x14ac:dyDescent="0.3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1000</v>
      </c>
      <c r="L247" s="107">
        <v>1000</v>
      </c>
      <c r="M247" s="107">
        <v>1000</v>
      </c>
      <c r="N247" s="197">
        <v>3210</v>
      </c>
    </row>
    <row r="248" spans="1:14" x14ac:dyDescent="0.3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3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3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>
        <v>500</v>
      </c>
      <c r="L250" s="107">
        <v>500</v>
      </c>
      <c r="M250" s="107">
        <v>500</v>
      </c>
      <c r="N250" s="197">
        <v>6210</v>
      </c>
    </row>
    <row r="251" spans="1:14" x14ac:dyDescent="0.3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3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3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3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3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105000</v>
      </c>
      <c r="L255" s="107">
        <v>105000</v>
      </c>
      <c r="M255" s="107">
        <v>105000</v>
      </c>
      <c r="N255" s="197">
        <v>5410</v>
      </c>
    </row>
    <row r="256" spans="1:14" x14ac:dyDescent="0.3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3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3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3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3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3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>
        <v>500</v>
      </c>
      <c r="L261" s="107">
        <v>500</v>
      </c>
      <c r="M261" s="107">
        <v>500</v>
      </c>
      <c r="N261" s="197">
        <v>5410</v>
      </c>
    </row>
    <row r="262" spans="1:14" x14ac:dyDescent="0.3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3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3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3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3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3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3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3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3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3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52500</v>
      </c>
      <c r="L271" s="69">
        <f>SUM(L272:L307)</f>
        <v>52500</v>
      </c>
      <c r="M271" s="69">
        <f>SUM(M272:M307)</f>
        <v>52500</v>
      </c>
      <c r="N271" s="197"/>
    </row>
    <row r="272" spans="1:14" ht="15" customHeight="1" x14ac:dyDescent="0.3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/>
      <c r="L272" s="107"/>
      <c r="M272" s="107"/>
      <c r="N272" s="197">
        <v>3210</v>
      </c>
    </row>
    <row r="273" spans="1:14" x14ac:dyDescent="0.3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3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4500</v>
      </c>
      <c r="L274" s="107">
        <v>4500</v>
      </c>
      <c r="M274" s="107">
        <v>4500</v>
      </c>
      <c r="N274" s="197">
        <v>5410</v>
      </c>
    </row>
    <row r="275" spans="1:14" x14ac:dyDescent="0.3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3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3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3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/>
      <c r="L278" s="107"/>
      <c r="M278" s="107"/>
      <c r="N278" s="197">
        <v>3210</v>
      </c>
    </row>
    <row r="279" spans="1:14" x14ac:dyDescent="0.3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3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40000</v>
      </c>
      <c r="L280" s="107">
        <v>40000</v>
      </c>
      <c r="M280" s="107">
        <v>40000</v>
      </c>
      <c r="N280" s="197">
        <v>5410</v>
      </c>
    </row>
    <row r="281" spans="1:14" x14ac:dyDescent="0.3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3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3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3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3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3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3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3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3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3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3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3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>
        <v>3000</v>
      </c>
      <c r="L292" s="107">
        <v>3000</v>
      </c>
      <c r="M292" s="107">
        <v>3000</v>
      </c>
      <c r="N292" s="197">
        <v>5410</v>
      </c>
    </row>
    <row r="293" spans="1:14" x14ac:dyDescent="0.3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3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3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3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3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3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>
        <v>5000</v>
      </c>
      <c r="L298" s="107">
        <v>5000</v>
      </c>
      <c r="M298" s="107">
        <v>5000</v>
      </c>
      <c r="N298" s="197">
        <v>5410</v>
      </c>
    </row>
    <row r="299" spans="1:14" x14ac:dyDescent="0.3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3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3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3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3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3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3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3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3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3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5000</v>
      </c>
      <c r="L308" s="69">
        <f>SUM(L309:L362)</f>
        <v>5000</v>
      </c>
      <c r="M308" s="69">
        <f>SUM(M309:M362)</f>
        <v>5000</v>
      </c>
      <c r="N308" s="197"/>
    </row>
    <row r="309" spans="1:14" x14ac:dyDescent="0.3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3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3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3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3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3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3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3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3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>
        <v>2000</v>
      </c>
      <c r="L317" s="107">
        <v>2000</v>
      </c>
      <c r="M317" s="107">
        <v>2000</v>
      </c>
      <c r="N317" s="197">
        <v>5410</v>
      </c>
    </row>
    <row r="318" spans="1:14" x14ac:dyDescent="0.3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3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3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3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3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3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3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3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3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3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3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3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3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3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3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3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3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3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3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3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3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3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3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3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3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3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3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3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3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3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>
        <v>2000</v>
      </c>
      <c r="L347" s="107">
        <v>2000</v>
      </c>
      <c r="M347" s="107">
        <v>2000</v>
      </c>
      <c r="N347" s="197">
        <v>5410</v>
      </c>
    </row>
    <row r="348" spans="1:14" x14ac:dyDescent="0.3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3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3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3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3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3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3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3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3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3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3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3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>
        <v>1000</v>
      </c>
      <c r="L359" s="107">
        <v>1000</v>
      </c>
      <c r="M359" s="107">
        <v>1000</v>
      </c>
      <c r="N359" s="197">
        <v>5410</v>
      </c>
    </row>
    <row r="360" spans="1:14" x14ac:dyDescent="0.3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3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3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6" x14ac:dyDescent="0.3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3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3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3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3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3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3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x14ac:dyDescent="0.3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25900</v>
      </c>
      <c r="L370" s="69">
        <f t="shared" ref="L370" si="112">SUM(L371:L412)</f>
        <v>25900</v>
      </c>
      <c r="M370" s="69">
        <f t="shared" ref="M370" si="113">SUM(M371:M412)</f>
        <v>25900</v>
      </c>
      <c r="N370" s="197"/>
    </row>
    <row r="371" spans="1:14" ht="15" customHeight="1" x14ac:dyDescent="0.3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3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3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3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3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3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3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3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3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3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3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3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3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3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3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3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3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3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3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3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3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3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3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3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3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3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3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10000</v>
      </c>
      <c r="L397" s="107">
        <v>10000</v>
      </c>
      <c r="M397" s="107">
        <v>10000</v>
      </c>
      <c r="N397" s="197">
        <v>5410</v>
      </c>
    </row>
    <row r="398" spans="1:14" x14ac:dyDescent="0.3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3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3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3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3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3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10000</v>
      </c>
      <c r="L403" s="107">
        <v>10000</v>
      </c>
      <c r="M403" s="107">
        <v>10000</v>
      </c>
      <c r="N403" s="197">
        <v>5410</v>
      </c>
    </row>
    <row r="404" spans="1:14" x14ac:dyDescent="0.3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3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3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3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900</v>
      </c>
      <c r="L407" s="107">
        <v>900</v>
      </c>
      <c r="M407" s="107">
        <v>900</v>
      </c>
      <c r="N407" s="197">
        <v>3210</v>
      </c>
    </row>
    <row r="408" spans="1:14" x14ac:dyDescent="0.3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>
        <v>5000</v>
      </c>
      <c r="L408" s="107">
        <v>5000</v>
      </c>
      <c r="M408" s="107">
        <v>5000</v>
      </c>
      <c r="N408" s="197">
        <v>4910</v>
      </c>
    </row>
    <row r="409" spans="1:14" x14ac:dyDescent="0.3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3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3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3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3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5100</v>
      </c>
      <c r="L413" s="69">
        <f>SUM(L414)</f>
        <v>5100</v>
      </c>
      <c r="M413" s="69">
        <f>SUM(M414)</f>
        <v>5100</v>
      </c>
      <c r="N413" s="197"/>
    </row>
    <row r="414" spans="1:14" x14ac:dyDescent="0.3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5100</v>
      </c>
      <c r="L414" s="69">
        <f t="shared" ref="L414" si="119">SUM(L415:L438)</f>
        <v>5100</v>
      </c>
      <c r="M414" s="69">
        <f t="shared" ref="M414" si="120">SUM(M415:M438)</f>
        <v>5100</v>
      </c>
      <c r="N414" s="197"/>
    </row>
    <row r="415" spans="1:14" ht="15" customHeight="1" x14ac:dyDescent="0.3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>
        <v>100</v>
      </c>
      <c r="L415" s="107">
        <v>100</v>
      </c>
      <c r="M415" s="107">
        <v>100</v>
      </c>
      <c r="N415" s="197">
        <v>3210</v>
      </c>
    </row>
    <row r="416" spans="1:14" x14ac:dyDescent="0.3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3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3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3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3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3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3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3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3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3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3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3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3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3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5000</v>
      </c>
      <c r="L429" s="107">
        <v>5000</v>
      </c>
      <c r="M429" s="107">
        <v>5000</v>
      </c>
      <c r="N429" s="197">
        <v>5410</v>
      </c>
    </row>
    <row r="430" spans="1:14" x14ac:dyDescent="0.3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3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3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3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3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3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3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3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3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6" x14ac:dyDescent="0.3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6" x14ac:dyDescent="0.3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3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3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3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3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3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3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6" x14ac:dyDescent="0.3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3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3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3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3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3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3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6" x14ac:dyDescent="0.3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0</v>
      </c>
      <c r="L454" s="69">
        <f>SUM(L455)</f>
        <v>0</v>
      </c>
      <c r="M454" s="69">
        <f>SUM(M455)</f>
        <v>0</v>
      </c>
      <c r="N454" s="197"/>
    </row>
    <row r="455" spans="1:14" ht="26" x14ac:dyDescent="0.3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0</v>
      </c>
      <c r="L455" s="69">
        <f t="shared" ref="L455" si="133">SUM(L456:L467)</f>
        <v>0</v>
      </c>
      <c r="M455" s="69">
        <f t="shared" ref="M455" si="134">SUM(M456:M467)</f>
        <v>0</v>
      </c>
      <c r="N455" s="197"/>
    </row>
    <row r="456" spans="1:14" ht="15" customHeight="1" x14ac:dyDescent="0.3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3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3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/>
      <c r="L458" s="107"/>
      <c r="M458" s="107"/>
      <c r="N458" s="197">
        <v>5410</v>
      </c>
    </row>
    <row r="459" spans="1:14" x14ac:dyDescent="0.3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3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3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3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3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3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3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3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3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3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3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3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3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3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3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3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3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6" x14ac:dyDescent="0.3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125800</v>
      </c>
      <c r="L476" s="69">
        <f>SUM(L477,L485)</f>
        <v>125800</v>
      </c>
      <c r="M476" s="69">
        <f>SUM(M477,M485)</f>
        <v>125800</v>
      </c>
      <c r="N476" s="197"/>
    </row>
    <row r="477" spans="1:14" ht="26" x14ac:dyDescent="0.3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3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3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3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3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3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3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3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6" x14ac:dyDescent="0.3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125800</v>
      </c>
      <c r="L485" s="69">
        <f t="shared" ref="L485" si="146">SUM(L486,L499,L542,L549,L562)</f>
        <v>125800</v>
      </c>
      <c r="M485" s="69">
        <f t="shared" ref="M485" si="147">SUM(M486,M499,M542,M549,M562)</f>
        <v>125800</v>
      </c>
      <c r="N485" s="197"/>
    </row>
    <row r="486" spans="1:14" x14ac:dyDescent="0.3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3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3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3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3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3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3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3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3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3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3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3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3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3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43000</v>
      </c>
      <c r="L499" s="69">
        <f t="shared" ref="L499" si="152">SUM(L500:L541)</f>
        <v>43000</v>
      </c>
      <c r="M499" s="69">
        <f t="shared" ref="M499" si="153">SUM(M500:M541)</f>
        <v>43000</v>
      </c>
      <c r="N499" s="197"/>
    </row>
    <row r="500" spans="1:14" x14ac:dyDescent="0.3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/>
      <c r="L500" s="107"/>
      <c r="M500" s="107"/>
      <c r="N500" s="197">
        <v>3210</v>
      </c>
    </row>
    <row r="501" spans="1:14" x14ac:dyDescent="0.3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3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10000</v>
      </c>
      <c r="L502" s="107">
        <v>10000</v>
      </c>
      <c r="M502" s="107">
        <v>10000</v>
      </c>
      <c r="N502" s="197">
        <v>5410</v>
      </c>
    </row>
    <row r="503" spans="1:14" x14ac:dyDescent="0.3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3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3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3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3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3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3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3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3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3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3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3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>
        <v>5000</v>
      </c>
      <c r="L514" s="107">
        <v>5000</v>
      </c>
      <c r="M514" s="107">
        <v>5000</v>
      </c>
      <c r="N514" s="197">
        <v>5410</v>
      </c>
    </row>
    <row r="515" spans="1:14" x14ac:dyDescent="0.3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3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3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3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3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3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3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3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3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3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3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3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>
        <v>7000</v>
      </c>
      <c r="L526" s="107">
        <v>7000</v>
      </c>
      <c r="M526" s="107">
        <v>7000</v>
      </c>
      <c r="N526" s="197">
        <v>5410</v>
      </c>
    </row>
    <row r="527" spans="1:14" x14ac:dyDescent="0.3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3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3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3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3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3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3000</v>
      </c>
      <c r="L532" s="107">
        <v>3000</v>
      </c>
      <c r="M532" s="107">
        <v>3000</v>
      </c>
      <c r="N532" s="197">
        <v>5410</v>
      </c>
    </row>
    <row r="533" spans="1:14" x14ac:dyDescent="0.3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3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3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3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/>
      <c r="L536" s="107"/>
      <c r="M536" s="107"/>
      <c r="N536" s="197">
        <v>3210</v>
      </c>
    </row>
    <row r="537" spans="1:14" x14ac:dyDescent="0.3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3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>
        <v>18000</v>
      </c>
      <c r="L538" s="107">
        <v>18000</v>
      </c>
      <c r="M538" s="107">
        <v>18000</v>
      </c>
      <c r="N538" s="197">
        <v>5410</v>
      </c>
    </row>
    <row r="539" spans="1:14" x14ac:dyDescent="0.3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3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3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3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3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3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3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3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3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3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6" x14ac:dyDescent="0.3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82800</v>
      </c>
      <c r="L549" s="69">
        <f t="shared" ref="L549" si="165">SUM(L550:L561)</f>
        <v>82800</v>
      </c>
      <c r="M549" s="69">
        <f t="shared" ref="M549" si="166">SUM(M550:M561)</f>
        <v>82800</v>
      </c>
      <c r="N549" s="197"/>
    </row>
    <row r="550" spans="1:14" x14ac:dyDescent="0.3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/>
      <c r="L550" s="107"/>
      <c r="M550" s="107"/>
      <c r="N550" s="197">
        <v>3210</v>
      </c>
    </row>
    <row r="551" spans="1:14" x14ac:dyDescent="0.3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3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82000</v>
      </c>
      <c r="L552" s="107">
        <v>82000</v>
      </c>
      <c r="M552" s="107">
        <v>82000</v>
      </c>
      <c r="N552" s="197">
        <v>5410</v>
      </c>
    </row>
    <row r="553" spans="1:14" x14ac:dyDescent="0.3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>
        <v>800</v>
      </c>
      <c r="L553" s="107">
        <v>800</v>
      </c>
      <c r="M553" s="107">
        <v>800</v>
      </c>
      <c r="N553" s="197">
        <v>6210</v>
      </c>
    </row>
    <row r="554" spans="1:14" x14ac:dyDescent="0.3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3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3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3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3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3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3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3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3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3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3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3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3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3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3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3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3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3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3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3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3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3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3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3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3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3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3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3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3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3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3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3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3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3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3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3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3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3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3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3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3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3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3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3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3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3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3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3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3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3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3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3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3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3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3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3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3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3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3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3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3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3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3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3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3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3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3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3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3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3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3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3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3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3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3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3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3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3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3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3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3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3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3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3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3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3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3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3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3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3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3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3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3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3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3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3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3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3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3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3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3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3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3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3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3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3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3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3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3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3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3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3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3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3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3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3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3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3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3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3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3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3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3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3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3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3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3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3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3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3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3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3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3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3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3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3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3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3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3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3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3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3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3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3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3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3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3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3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3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3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3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3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3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3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3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3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3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3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3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3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3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3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3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3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3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3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3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3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3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3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3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3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3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3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3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3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3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3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3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3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3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3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3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3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3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3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3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3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3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3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3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3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3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3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3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3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3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3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3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3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3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3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3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3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3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3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3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3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3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3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3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3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3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3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3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3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3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3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3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3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3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3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3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3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3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3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3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3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3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3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3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3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3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3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3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3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3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3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3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3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3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3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3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3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3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3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3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3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3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3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3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3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3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3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3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3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3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3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3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3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3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3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3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3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3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3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3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3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3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3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3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3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3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3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3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3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3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3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3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3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3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3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3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3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3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3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3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3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3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3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3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3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3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3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3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3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3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3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3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3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3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3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3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3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3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3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3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3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3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3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3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3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3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3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3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3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3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3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3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3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3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3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3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3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3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3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3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3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3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3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3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3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3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3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3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3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3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3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3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3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3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3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3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3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3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3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3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3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3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3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3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3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3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3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3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3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3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3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3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3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3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3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3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3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3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3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3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3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3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3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3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3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3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3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3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3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3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3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3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3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3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3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3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3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3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3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3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3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3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3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3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3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3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3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3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3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3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3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3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3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3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3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3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3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3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3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3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3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3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3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3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3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3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3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3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3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3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3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3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3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3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3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3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3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3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3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3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3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3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3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3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3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3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3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3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3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3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3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3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3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3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3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3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3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3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3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3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3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3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3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3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3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3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3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3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3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3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3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3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3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3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3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3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3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3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3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3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3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3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3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3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3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3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3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3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3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3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3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3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" x14ac:dyDescent="0.3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150885</v>
      </c>
      <c r="L1033" s="76">
        <f t="shared" ref="L1033" si="305">SUM(L1034,L1054,L1068,L1087,L1094,L1101,L1217,L1149,L1166,L1186,L1193,L1267,L1237,L1256,L1200,L1125)</f>
        <v>150885</v>
      </c>
      <c r="M1033" s="76">
        <f t="shared" ref="M1033" si="306">SUM(M1034,M1054,M1068,M1087,M1094,M1101,M1217,M1149,M1166,M1186,M1193,M1267,M1237,M1256,M1200,M1125)</f>
        <v>150885</v>
      </c>
      <c r="N1033" s="198"/>
    </row>
    <row r="1034" spans="1:14" ht="26" x14ac:dyDescent="0.3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6" x14ac:dyDescent="0.3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3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3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3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3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3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6" x14ac:dyDescent="0.3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3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3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6" x14ac:dyDescent="0.3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3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3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6" x14ac:dyDescent="0.3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" x14ac:dyDescent="0.3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x14ac:dyDescent="0.3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x14ac:dyDescent="0.3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" x14ac:dyDescent="0.3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" x14ac:dyDescent="0.3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x14ac:dyDescent="0.3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x14ac:dyDescent="0.3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3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3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26" x14ac:dyDescent="0.3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" x14ac:dyDescent="0.3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x14ac:dyDescent="0.3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3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3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" x14ac:dyDescent="0.3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x14ac:dyDescent="0.3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x14ac:dyDescent="0.3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" x14ac:dyDescent="0.3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600</v>
      </c>
      <c r="L1087" s="78">
        <f>SUM(L1089)</f>
        <v>600</v>
      </c>
      <c r="M1087" s="78">
        <f>SUM(M1089)</f>
        <v>600</v>
      </c>
      <c r="N1087" s="197"/>
    </row>
    <row r="1088" spans="1:14" ht="26" x14ac:dyDescent="0.3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600</v>
      </c>
      <c r="L1088" s="85">
        <f t="shared" ref="L1088" si="324">SUMIF($F1089:$F1093,$G1088,L1089:L1093)</f>
        <v>600</v>
      </c>
      <c r="M1088" s="85">
        <f t="shared" ref="M1088" si="325">SUMIF($F1089:$F1093,$G1088,M1089:M1093)</f>
        <v>600</v>
      </c>
      <c r="N1088" s="197"/>
    </row>
    <row r="1089" spans="1:14" ht="26" x14ac:dyDescent="0.3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600</v>
      </c>
      <c r="L1089" s="69">
        <f t="shared" ref="L1089:M1091" si="327">SUM(L1090)</f>
        <v>600</v>
      </c>
      <c r="M1089" s="69">
        <f t="shared" si="327"/>
        <v>600</v>
      </c>
      <c r="N1089" s="198"/>
    </row>
    <row r="1090" spans="1:14" ht="26" x14ac:dyDescent="0.3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600</v>
      </c>
      <c r="L1090" s="69">
        <f t="shared" si="327"/>
        <v>600</v>
      </c>
      <c r="M1090" s="69">
        <f t="shared" si="327"/>
        <v>600</v>
      </c>
      <c r="N1090" s="197"/>
    </row>
    <row r="1091" spans="1:14" ht="26" x14ac:dyDescent="0.3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600</v>
      </c>
      <c r="L1091" s="69">
        <f t="shared" si="327"/>
        <v>600</v>
      </c>
      <c r="M1091" s="69">
        <f t="shared" si="327"/>
        <v>600</v>
      </c>
      <c r="N1091" s="197"/>
    </row>
    <row r="1092" spans="1:14" x14ac:dyDescent="0.3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600</v>
      </c>
      <c r="L1092" s="107">
        <v>600</v>
      </c>
      <c r="M1092" s="107">
        <v>600</v>
      </c>
      <c r="N1092" s="197">
        <v>111</v>
      </c>
    </row>
    <row r="1093" spans="1:14" x14ac:dyDescent="0.3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90000</v>
      </c>
      <c r="L1094" s="78">
        <f>SUM(L1096)</f>
        <v>90000</v>
      </c>
      <c r="M1094" s="78">
        <f>SUM(M1096)</f>
        <v>90000</v>
      </c>
      <c r="N1094" s="197"/>
    </row>
    <row r="1095" spans="1:14" ht="26" x14ac:dyDescent="0.3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90000</v>
      </c>
      <c r="L1095" s="85">
        <f t="shared" ref="L1095" si="329">SUMIF($F1096:$F1100,$G1095,L1096:L1100)</f>
        <v>90000</v>
      </c>
      <c r="M1095" s="85">
        <f t="shared" ref="M1095" si="330">SUMIF($F1096:$F1100,$G1095,M1096:M1100)</f>
        <v>90000</v>
      </c>
      <c r="N1095" s="197"/>
    </row>
    <row r="1096" spans="1:14" x14ac:dyDescent="0.3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90000</v>
      </c>
      <c r="L1096" s="69">
        <f t="shared" ref="L1096:M1098" si="332">SUM(L1097)</f>
        <v>90000</v>
      </c>
      <c r="M1096" s="69">
        <f t="shared" si="332"/>
        <v>90000</v>
      </c>
      <c r="N1096" s="197"/>
    </row>
    <row r="1097" spans="1:14" x14ac:dyDescent="0.3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90000</v>
      </c>
      <c r="L1097" s="69">
        <f t="shared" si="332"/>
        <v>90000</v>
      </c>
      <c r="M1097" s="69">
        <f t="shared" si="332"/>
        <v>90000</v>
      </c>
      <c r="N1097" s="197"/>
    </row>
    <row r="1098" spans="1:14" x14ac:dyDescent="0.3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90000</v>
      </c>
      <c r="L1098" s="69">
        <f t="shared" si="332"/>
        <v>90000</v>
      </c>
      <c r="M1098" s="69">
        <f t="shared" si="332"/>
        <v>90000</v>
      </c>
      <c r="N1098" s="197"/>
    </row>
    <row r="1099" spans="1:14" x14ac:dyDescent="0.3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90000</v>
      </c>
      <c r="L1099" s="107">
        <v>90000</v>
      </c>
      <c r="M1099" s="107">
        <v>90000</v>
      </c>
      <c r="N1099" s="197">
        <v>111</v>
      </c>
    </row>
    <row r="1100" spans="1:14" x14ac:dyDescent="0.3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3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" x14ac:dyDescent="0.3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x14ac:dyDescent="0.3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6" x14ac:dyDescent="0.3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3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" x14ac:dyDescent="0.3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6" x14ac:dyDescent="0.3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x14ac:dyDescent="0.3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3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27500</v>
      </c>
      <c r="L1125" s="218">
        <f t="shared" ref="L1125" si="343">SUM(L1129)</f>
        <v>27500</v>
      </c>
      <c r="M1125" s="218">
        <f t="shared" ref="M1125" si="344">SUM(M1129)</f>
        <v>27500</v>
      </c>
      <c r="N1125" s="212"/>
    </row>
    <row r="1126" spans="1:14" ht="26" x14ac:dyDescent="0.3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x14ac:dyDescent="0.3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900</v>
      </c>
      <c r="L1127" s="85">
        <f t="shared" ref="L1127" si="347">SUMIF($F1129:$F1147,$G1127,L1129:L1147)</f>
        <v>900</v>
      </c>
      <c r="M1127" s="85">
        <f t="shared" ref="M1127" si="348">SUMIF($F1129:$F1147,$G1127,M1129:M1147)</f>
        <v>900</v>
      </c>
      <c r="N1127" s="212"/>
    </row>
    <row r="1128" spans="1:14" ht="26" x14ac:dyDescent="0.3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26600</v>
      </c>
      <c r="L1128" s="85">
        <f t="shared" ref="L1128" si="349">SUMIF($F1129:$F1147,$G1128,L1129:L1147)</f>
        <v>26600</v>
      </c>
      <c r="M1128" s="85">
        <f t="shared" ref="M1128" si="350">SUMIF($F1129:$F1147,$G1128,M1129:M1147)</f>
        <v>26600</v>
      </c>
      <c r="N1128" s="212"/>
    </row>
    <row r="1129" spans="1:14" x14ac:dyDescent="0.3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27500</v>
      </c>
      <c r="L1129" s="218">
        <f t="shared" ref="L1129" si="351">SUM(L1130,L1137)</f>
        <v>27500</v>
      </c>
      <c r="M1129" s="218">
        <f t="shared" ref="M1129" si="352">SUM(M1130,M1137)</f>
        <v>27500</v>
      </c>
      <c r="N1129" s="212"/>
    </row>
    <row r="1130" spans="1:14" x14ac:dyDescent="0.3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21600</v>
      </c>
      <c r="L1130" s="218">
        <f t="shared" ref="L1130:M1130" si="353">SUM(L1131,L1133,L1135)</f>
        <v>21600</v>
      </c>
      <c r="M1130" s="218">
        <f t="shared" si="353"/>
        <v>21600</v>
      </c>
      <c r="N1130" s="212"/>
    </row>
    <row r="1131" spans="1:14" x14ac:dyDescent="0.3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17290</v>
      </c>
      <c r="L1131" s="218">
        <f t="shared" ref="L1131:M1131" si="354">SUM(L1132)</f>
        <v>17290</v>
      </c>
      <c r="M1131" s="218">
        <f t="shared" si="354"/>
        <v>17290</v>
      </c>
      <c r="N1131" s="212"/>
    </row>
    <row r="1132" spans="1:14" x14ac:dyDescent="0.3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17290</v>
      </c>
      <c r="L1132" s="107">
        <v>17290</v>
      </c>
      <c r="M1132" s="107">
        <v>17290</v>
      </c>
      <c r="N1132" s="219">
        <v>526</v>
      </c>
    </row>
    <row r="1133" spans="1:14" x14ac:dyDescent="0.3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1500</v>
      </c>
      <c r="L1133" s="218">
        <f t="shared" ref="L1133:M1133" si="355">SUM(L1134)</f>
        <v>1500</v>
      </c>
      <c r="M1133" s="218">
        <f t="shared" si="355"/>
        <v>1500</v>
      </c>
      <c r="N1133" s="212"/>
    </row>
    <row r="1134" spans="1:14" x14ac:dyDescent="0.3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1500</v>
      </c>
      <c r="L1134" s="107">
        <v>1500</v>
      </c>
      <c r="M1134" s="107">
        <v>1500</v>
      </c>
      <c r="N1134" s="219">
        <v>526</v>
      </c>
    </row>
    <row r="1135" spans="1:14" x14ac:dyDescent="0.3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2810</v>
      </c>
      <c r="L1135" s="218">
        <f t="shared" ref="L1135:M1135" si="356">SUM(L1136)</f>
        <v>2810</v>
      </c>
      <c r="M1135" s="218">
        <f t="shared" si="356"/>
        <v>2810</v>
      </c>
      <c r="N1135" s="212"/>
    </row>
    <row r="1136" spans="1:14" ht="26" x14ac:dyDescent="0.3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2810</v>
      </c>
      <c r="L1136" s="107">
        <v>2810</v>
      </c>
      <c r="M1136" s="107">
        <v>2810</v>
      </c>
      <c r="N1136" s="219">
        <v>526</v>
      </c>
    </row>
    <row r="1137" spans="1:14" x14ac:dyDescent="0.3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5900</v>
      </c>
      <c r="L1137" s="218">
        <f t="shared" ref="L1137:M1137" si="357">SUM(L1138,L1142,L1145)</f>
        <v>5900</v>
      </c>
      <c r="M1137" s="218">
        <f t="shared" si="357"/>
        <v>5900</v>
      </c>
      <c r="N1137" s="212"/>
    </row>
    <row r="1138" spans="1:14" x14ac:dyDescent="0.3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5400</v>
      </c>
      <c r="L1138" s="218">
        <f t="shared" ref="L1138:M1138" si="358">SUM(L1139:L1141)</f>
        <v>5400</v>
      </c>
      <c r="M1138" s="218">
        <f t="shared" si="358"/>
        <v>5400</v>
      </c>
      <c r="N1138" s="212"/>
    </row>
    <row r="1139" spans="1:14" x14ac:dyDescent="0.3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400</v>
      </c>
      <c r="L1140" s="107">
        <v>400</v>
      </c>
      <c r="M1140" s="107">
        <v>400</v>
      </c>
      <c r="N1140" s="219">
        <v>5103</v>
      </c>
    </row>
    <row r="1141" spans="1:14" ht="26" x14ac:dyDescent="0.3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5000</v>
      </c>
      <c r="L1141" s="107">
        <v>5000</v>
      </c>
      <c r="M1141" s="107">
        <v>5000</v>
      </c>
      <c r="N1141" s="219">
        <v>526</v>
      </c>
    </row>
    <row r="1142" spans="1:14" x14ac:dyDescent="0.3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300</v>
      </c>
      <c r="L1142" s="218">
        <f t="shared" ref="L1142:M1142" si="359">SUM(L1143:L1144)</f>
        <v>300</v>
      </c>
      <c r="M1142" s="218">
        <f t="shared" si="359"/>
        <v>300</v>
      </c>
      <c r="N1142" s="212"/>
    </row>
    <row r="1143" spans="1:14" x14ac:dyDescent="0.3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>
        <v>300</v>
      </c>
      <c r="L1144" s="107">
        <v>300</v>
      </c>
      <c r="M1144" s="107">
        <v>300</v>
      </c>
      <c r="N1144" s="219">
        <v>5103</v>
      </c>
    </row>
    <row r="1145" spans="1:14" x14ac:dyDescent="0.3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3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3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" x14ac:dyDescent="0.3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3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" x14ac:dyDescent="0.3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6" x14ac:dyDescent="0.3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" x14ac:dyDescent="0.3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" x14ac:dyDescent="0.3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6" x14ac:dyDescent="0.3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3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3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" x14ac:dyDescent="0.3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14865</v>
      </c>
      <c r="L1186" s="78">
        <f>SUM(L1188)</f>
        <v>14865</v>
      </c>
      <c r="M1186" s="78">
        <f>SUM(M1188)</f>
        <v>14865</v>
      </c>
      <c r="N1186" s="198"/>
    </row>
    <row r="1187" spans="1:14" ht="26" x14ac:dyDescent="0.3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14865</v>
      </c>
      <c r="L1187" s="85">
        <f t="shared" ref="L1187" si="371">SUMIF($F1188:$F1192,$G1187,L1188:L1192)</f>
        <v>14865</v>
      </c>
      <c r="M1187" s="85">
        <f t="shared" ref="M1187" si="372">SUMIF($F1188:$F1192,$G1187,M1188:M1192)</f>
        <v>14865</v>
      </c>
      <c r="N1187" s="197"/>
    </row>
    <row r="1188" spans="1:14" x14ac:dyDescent="0.3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14865</v>
      </c>
      <c r="L1188" s="69">
        <f t="shared" ref="L1188:M1188" si="374">SUM(L1189)</f>
        <v>14865</v>
      </c>
      <c r="M1188" s="69">
        <f t="shared" si="374"/>
        <v>14865</v>
      </c>
      <c r="N1188" s="198"/>
    </row>
    <row r="1189" spans="1:14" x14ac:dyDescent="0.3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14865</v>
      </c>
      <c r="L1189" s="69">
        <f>SUM(L1190)</f>
        <v>14865</v>
      </c>
      <c r="M1189" s="69">
        <f>SUM(M1190)</f>
        <v>14865</v>
      </c>
      <c r="N1189" s="198"/>
    </row>
    <row r="1190" spans="1:14" x14ac:dyDescent="0.3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14865</v>
      </c>
      <c r="L1190" s="69">
        <f>SUM(L1191:L1191)</f>
        <v>14865</v>
      </c>
      <c r="M1190" s="69">
        <f>SUM(M1191:M1191)</f>
        <v>14865</v>
      </c>
      <c r="N1190" s="197"/>
    </row>
    <row r="1191" spans="1:14" x14ac:dyDescent="0.3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14865</v>
      </c>
      <c r="L1191" s="107">
        <v>14865</v>
      </c>
      <c r="M1191" s="107">
        <v>14865</v>
      </c>
      <c r="N1191" s="207">
        <v>5212</v>
      </c>
    </row>
    <row r="1192" spans="1:14" x14ac:dyDescent="0.3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" x14ac:dyDescent="0.3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17920</v>
      </c>
      <c r="L1193" s="78">
        <f t="shared" ref="L1193" si="376">SUM(L1195)</f>
        <v>17920</v>
      </c>
      <c r="M1193" s="78">
        <f t="shared" ref="M1193" si="377">SUM(M1195)</f>
        <v>17920</v>
      </c>
      <c r="N1193" s="197"/>
    </row>
    <row r="1194" spans="1:14" ht="26" x14ac:dyDescent="0.3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17920</v>
      </c>
      <c r="L1194" s="85">
        <f>SUMIF($F1195:$F1199,$G1194,L1195:L1199)</f>
        <v>17920</v>
      </c>
      <c r="M1194" s="85">
        <f>SUMIF($F1195:$F1199,$G1194,M1195:M1199)</f>
        <v>17920</v>
      </c>
      <c r="N1194" s="197"/>
    </row>
    <row r="1195" spans="1:14" x14ac:dyDescent="0.3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17920</v>
      </c>
      <c r="L1195" s="69">
        <f t="shared" ref="L1195:M1195" si="379">SUM(L1196)</f>
        <v>17920</v>
      </c>
      <c r="M1195" s="69">
        <f t="shared" si="379"/>
        <v>17920</v>
      </c>
      <c r="N1195" s="197"/>
    </row>
    <row r="1196" spans="1:14" x14ac:dyDescent="0.3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17920</v>
      </c>
      <c r="L1196" s="69">
        <f>SUM(L1197)</f>
        <v>17920</v>
      </c>
      <c r="M1196" s="69">
        <f>SUM(M1197)</f>
        <v>17920</v>
      </c>
      <c r="N1196" s="197"/>
    </row>
    <row r="1197" spans="1:14" x14ac:dyDescent="0.3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17920</v>
      </c>
      <c r="L1197" s="69">
        <f>SUM(L1198:L1198)</f>
        <v>17920</v>
      </c>
      <c r="M1197" s="69">
        <f>SUM(M1198:M1198)</f>
        <v>17920</v>
      </c>
      <c r="N1197" s="197"/>
    </row>
    <row r="1198" spans="1:14" x14ac:dyDescent="0.3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>
        <v>17920</v>
      </c>
      <c r="L1198" s="107">
        <v>17920</v>
      </c>
      <c r="M1198" s="107">
        <v>17920</v>
      </c>
      <c r="N1198" s="205">
        <v>527</v>
      </c>
    </row>
    <row r="1199" spans="1:14" x14ac:dyDescent="0.3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" x14ac:dyDescent="0.3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3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3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" x14ac:dyDescent="0.3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6" x14ac:dyDescent="0.3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3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6" x14ac:dyDescent="0.3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3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3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" x14ac:dyDescent="0.3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" x14ac:dyDescent="0.3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" x14ac:dyDescent="0.3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" x14ac:dyDescent="0.3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13" x14ac:dyDescent="0.3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" x14ac:dyDescent="0.3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13" x14ac:dyDescent="0.3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" x14ac:dyDescent="0.3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" x14ac:dyDescent="0.3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" x14ac:dyDescent="0.3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" x14ac:dyDescent="0.3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3" x14ac:dyDescent="0.3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3" x14ac:dyDescent="0.3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" x14ac:dyDescent="0.3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" x14ac:dyDescent="0.3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" x14ac:dyDescent="0.3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" x14ac:dyDescent="0.3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" x14ac:dyDescent="0.3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" x14ac:dyDescent="0.3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3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" x14ac:dyDescent="0.3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" x14ac:dyDescent="0.3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6" x14ac:dyDescent="0.3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" x14ac:dyDescent="0.3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13" x14ac:dyDescent="0.3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13" x14ac:dyDescent="0.3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" x14ac:dyDescent="0.3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" x14ac:dyDescent="0.3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" x14ac:dyDescent="0.3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" x14ac:dyDescent="0.3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3" x14ac:dyDescent="0.3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3" x14ac:dyDescent="0.3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" x14ac:dyDescent="0.3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" x14ac:dyDescent="0.3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" x14ac:dyDescent="0.3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" x14ac:dyDescent="0.3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" x14ac:dyDescent="0.3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" x14ac:dyDescent="0.3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" x14ac:dyDescent="0.3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" x14ac:dyDescent="0.3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" x14ac:dyDescent="0.3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3" x14ac:dyDescent="0.3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" x14ac:dyDescent="0.3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" x14ac:dyDescent="0.3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13" x14ac:dyDescent="0.3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" x14ac:dyDescent="0.3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" x14ac:dyDescent="0.3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" x14ac:dyDescent="0.3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" x14ac:dyDescent="0.3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5107657</v>
      </c>
      <c r="L1277" s="157">
        <f t="shared" si="424"/>
        <v>5107657</v>
      </c>
      <c r="M1277" s="157">
        <f t="shared" si="424"/>
        <v>5107657</v>
      </c>
      <c r="N1277" s="210"/>
    </row>
    <row r="1278" spans="1:14" s="82" customFormat="1" ht="13" x14ac:dyDescent="0.3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136400</v>
      </c>
      <c r="L1278" s="157">
        <f t="shared" si="424"/>
        <v>136400</v>
      </c>
      <c r="M1278" s="157">
        <f t="shared" si="424"/>
        <v>136400</v>
      </c>
      <c r="N1278" s="210"/>
    </row>
    <row r="1279" spans="1:14" s="82" customFormat="1" ht="13" x14ac:dyDescent="0.3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3" x14ac:dyDescent="0.3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5244057</v>
      </c>
      <c r="L1280" s="158">
        <f t="shared" ref="L1280" si="425">SUM(L1277:L1279)</f>
        <v>5244057</v>
      </c>
      <c r="M1280" s="158">
        <f t="shared" ref="M1280" si="426">SUM(M1277:M1279)</f>
        <v>5244057</v>
      </c>
      <c r="N1280" s="210"/>
    </row>
    <row r="1281" spans="1:14" s="82" customFormat="1" ht="13" x14ac:dyDescent="0.3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" x14ac:dyDescent="0.3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1" x14ac:dyDescent="0.3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3" x14ac:dyDescent="0.3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90600</v>
      </c>
      <c r="L1284" s="36">
        <f t="shared" ref="K1284:M1285" si="427">SUMIF($F$4:$F$1276,$F1284,L$4:L$1276)</f>
        <v>90600</v>
      </c>
      <c r="M1284" s="36">
        <f t="shared" si="427"/>
        <v>90600</v>
      </c>
      <c r="N1284" s="210"/>
    </row>
    <row r="1285" spans="1:14" s="82" customFormat="1" ht="13" x14ac:dyDescent="0.3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485872</v>
      </c>
      <c r="L1285" s="36">
        <f t="shared" si="427"/>
        <v>485872</v>
      </c>
      <c r="M1285" s="36">
        <f t="shared" si="427"/>
        <v>485872</v>
      </c>
      <c r="N1285" s="210"/>
    </row>
    <row r="1286" spans="1:14" s="82" customFormat="1" ht="13" x14ac:dyDescent="0.3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900</v>
      </c>
      <c r="L1286" s="149">
        <f t="shared" si="428"/>
        <v>900</v>
      </c>
      <c r="M1286" s="149">
        <f t="shared" si="428"/>
        <v>900</v>
      </c>
      <c r="N1286" s="210"/>
    </row>
    <row r="1287" spans="1:14" s="82" customFormat="1" ht="13" x14ac:dyDescent="0.3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26600</v>
      </c>
      <c r="L1287" s="149">
        <f t="shared" si="428"/>
        <v>26600</v>
      </c>
      <c r="M1287" s="149">
        <f t="shared" si="428"/>
        <v>26600</v>
      </c>
      <c r="N1287" s="210"/>
    </row>
    <row r="1288" spans="1:14" s="82" customFormat="1" ht="13" x14ac:dyDescent="0.3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17920</v>
      </c>
      <c r="L1288" s="149">
        <f t="shared" si="428"/>
        <v>17920</v>
      </c>
      <c r="M1288" s="149">
        <f t="shared" si="428"/>
        <v>17920</v>
      </c>
      <c r="N1288" s="210"/>
    </row>
    <row r="1289" spans="1:14" s="82" customFormat="1" ht="13" x14ac:dyDescent="0.3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14865</v>
      </c>
      <c r="L1289" s="149">
        <f t="shared" si="428"/>
        <v>14865</v>
      </c>
      <c r="M1289" s="149">
        <f t="shared" si="428"/>
        <v>14865</v>
      </c>
      <c r="N1289" s="210"/>
    </row>
    <row r="1290" spans="1:14" s="82" customFormat="1" ht="13" x14ac:dyDescent="0.3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2000</v>
      </c>
      <c r="L1290" s="36">
        <f t="shared" si="429"/>
        <v>2000</v>
      </c>
      <c r="M1290" s="36">
        <f t="shared" si="429"/>
        <v>2000</v>
      </c>
      <c r="N1290" s="210"/>
    </row>
    <row r="1291" spans="1:14" s="82" customFormat="1" ht="13" x14ac:dyDescent="0.3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5000</v>
      </c>
      <c r="L1291" s="36">
        <f t="shared" si="429"/>
        <v>5000</v>
      </c>
      <c r="M1291" s="36">
        <f t="shared" si="429"/>
        <v>5000</v>
      </c>
      <c r="N1291" s="210"/>
    </row>
    <row r="1292" spans="1:14" s="82" customFormat="1" ht="13" x14ac:dyDescent="0.3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4599000</v>
      </c>
      <c r="L1292" s="36">
        <f t="shared" si="429"/>
        <v>4599000</v>
      </c>
      <c r="M1292" s="36">
        <f t="shared" si="429"/>
        <v>4599000</v>
      </c>
      <c r="N1292" s="210"/>
    </row>
    <row r="1293" spans="1:14" s="82" customFormat="1" ht="13" x14ac:dyDescent="0.3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1300</v>
      </c>
      <c r="L1293" s="36">
        <f t="shared" si="429"/>
        <v>1300</v>
      </c>
      <c r="M1293" s="36">
        <f t="shared" si="429"/>
        <v>1300</v>
      </c>
      <c r="N1293" s="210"/>
    </row>
    <row r="1294" spans="1:14" s="82" customFormat="1" ht="13" x14ac:dyDescent="0.3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3" x14ac:dyDescent="0.3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3" x14ac:dyDescent="0.3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5244057</v>
      </c>
      <c r="L1296" s="151">
        <f>SUM(L1284:L1295)</f>
        <v>5244057</v>
      </c>
      <c r="M1296" s="151">
        <f>SUM(M1284:M1295)</f>
        <v>5244057</v>
      </c>
      <c r="N1296" s="210"/>
    </row>
    <row r="1297" spans="1:14" s="82" customFormat="1" ht="13" x14ac:dyDescent="0.3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" x14ac:dyDescent="0.3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1" x14ac:dyDescent="0.3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" x14ac:dyDescent="0.3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PRIHODI!C446-'POSEBNI DIO'!K1284</f>
        <v>0</v>
      </c>
      <c r="L1300" s="36">
        <f>PRIHODI!D446-'POSEBNI DIO'!L1284</f>
        <v>0</v>
      </c>
      <c r="M1300" s="36">
        <f>PRIHODI!E446-'POSEBNI DIO'!M1284</f>
        <v>0</v>
      </c>
      <c r="N1300" s="210"/>
    </row>
    <row r="1301" spans="1:14" s="82" customFormat="1" ht="13" x14ac:dyDescent="0.3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PRIHODI!C447-'POSEBNI DIO'!K1285</f>
        <v>0</v>
      </c>
      <c r="L1301" s="36">
        <f>PRIHODI!D447-'POSEBNI DIO'!L1285</f>
        <v>0</v>
      </c>
      <c r="M1301" s="36">
        <f>PRIHODI!E447-'POSEBNI DIO'!M1285</f>
        <v>0</v>
      </c>
      <c r="N1301" s="210"/>
    </row>
    <row r="1302" spans="1:14" s="82" customFormat="1" ht="13" x14ac:dyDescent="0.3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PRIHODI!C448-'POSEBNI DIO'!K1286</f>
        <v>0</v>
      </c>
      <c r="L1302" s="36">
        <f>PRIHODI!D448-'POSEBNI DIO'!L1286</f>
        <v>0</v>
      </c>
      <c r="M1302" s="36">
        <f>PRIHODI!E448-'POSEBNI DIO'!M1286</f>
        <v>0</v>
      </c>
      <c r="N1302" s="210"/>
    </row>
    <row r="1303" spans="1:14" s="82" customFormat="1" ht="13" x14ac:dyDescent="0.3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PRIHODI!C449-'POSEBNI DIO'!K1287</f>
        <v>0</v>
      </c>
      <c r="L1303" s="36">
        <f>PRIHODI!D449-'POSEBNI DIO'!L1287</f>
        <v>0</v>
      </c>
      <c r="M1303" s="36">
        <f>PRIHODI!E449-'POSEBNI DIO'!M1287</f>
        <v>0</v>
      </c>
      <c r="N1303" s="210"/>
    </row>
    <row r="1304" spans="1:14" s="82" customFormat="1" ht="13" x14ac:dyDescent="0.3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PRIHODI!C450-'POSEBNI DIO'!K1288</f>
        <v>0</v>
      </c>
      <c r="L1304" s="36">
        <f>PRIHODI!D450-'POSEBNI DIO'!L1288</f>
        <v>0</v>
      </c>
      <c r="M1304" s="36">
        <f>PRIHODI!E450-'POSEBNI DIO'!M1288</f>
        <v>0</v>
      </c>
      <c r="N1304" s="210"/>
    </row>
    <row r="1305" spans="1:14" s="82" customFormat="1" ht="13" x14ac:dyDescent="0.3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PRIHODI!C451-'POSEBNI DIO'!K1289</f>
        <v>0</v>
      </c>
      <c r="L1305" s="36">
        <f>PRIHODI!D451-'POSEBNI DIO'!L1289</f>
        <v>0</v>
      </c>
      <c r="M1305" s="36">
        <f>PRIHODI!E451-'POSEBNI DIO'!M1289</f>
        <v>0</v>
      </c>
      <c r="N1305" s="210"/>
    </row>
    <row r="1306" spans="1:14" s="82" customFormat="1" ht="13" x14ac:dyDescent="0.3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PRIHODI!C452-'POSEBNI DIO'!K1290</f>
        <v>0</v>
      </c>
      <c r="L1306" s="36">
        <f>PRIHODI!D452-'POSEBNI DIO'!L1290</f>
        <v>0</v>
      </c>
      <c r="M1306" s="36">
        <f>PRIHODI!E452-'POSEBNI DIO'!M1290</f>
        <v>0</v>
      </c>
      <c r="N1306" s="210"/>
    </row>
    <row r="1307" spans="1:14" s="82" customFormat="1" ht="13" x14ac:dyDescent="0.3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PRIHODI!C453-'POSEBNI DIO'!K1291</f>
        <v>0</v>
      </c>
      <c r="L1307" s="36">
        <f>PRIHODI!D453-'POSEBNI DIO'!L1291</f>
        <v>0</v>
      </c>
      <c r="M1307" s="36">
        <f>PRIHODI!E453-'POSEBNI DIO'!M1291</f>
        <v>0</v>
      </c>
      <c r="N1307" s="210"/>
    </row>
    <row r="1308" spans="1:14" s="82" customFormat="1" ht="13" x14ac:dyDescent="0.3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PRIHODI!C454-'POSEBNI DIO'!K1292</f>
        <v>0</v>
      </c>
      <c r="L1308" s="36">
        <f>PRIHODI!D454-'POSEBNI DIO'!L1292</f>
        <v>0</v>
      </c>
      <c r="M1308" s="36">
        <f>PRIHODI!E454-'POSEBNI DIO'!M1292</f>
        <v>0</v>
      </c>
      <c r="N1308" s="210"/>
    </row>
    <row r="1309" spans="1:14" s="82" customFormat="1" ht="13" x14ac:dyDescent="0.3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PRIHODI!C455-'POSEBNI DIO'!K1293</f>
        <v>0</v>
      </c>
      <c r="L1309" s="36">
        <f>PRIHODI!D455-'POSEBNI DIO'!L1293</f>
        <v>0</v>
      </c>
      <c r="M1309" s="36">
        <f>PRIHODI!E455-'POSEBNI DIO'!M1293</f>
        <v>0</v>
      </c>
      <c r="N1309" s="210"/>
    </row>
    <row r="1310" spans="1:14" s="82" customFormat="1" ht="13" x14ac:dyDescent="0.3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PRIHODI!C456-'POSEBNI DIO'!K1294</f>
        <v>0</v>
      </c>
      <c r="L1310" s="36">
        <f>PRIHODI!D456-'POSEBNI DIO'!L1294</f>
        <v>0</v>
      </c>
      <c r="M1310" s="36">
        <f>PRIHODI!E456-'POSEBNI DIO'!M1294</f>
        <v>0</v>
      </c>
      <c r="N1310" s="210"/>
    </row>
    <row r="1311" spans="1:14" s="82" customFormat="1" ht="13" x14ac:dyDescent="0.3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PRIHODI!C457-'POSEBNI DIO'!K1295</f>
        <v>0</v>
      </c>
      <c r="L1311" s="36">
        <f>PRIHODI!D457-'POSEBNI DIO'!L1295</f>
        <v>0</v>
      </c>
      <c r="M1311" s="36">
        <f>PRIHODI!E457-'POSEBNI DIO'!M1295</f>
        <v>0</v>
      </c>
      <c r="N1311" s="210"/>
    </row>
    <row r="1312" spans="1:14" s="82" customFormat="1" ht="13" x14ac:dyDescent="0.3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" x14ac:dyDescent="0.3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" x14ac:dyDescent="0.3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" x14ac:dyDescent="0.3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" x14ac:dyDescent="0.3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" x14ac:dyDescent="0.3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" x14ac:dyDescent="0.3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" x14ac:dyDescent="0.3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" x14ac:dyDescent="0.3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" x14ac:dyDescent="0.3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" x14ac:dyDescent="0.3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" x14ac:dyDescent="0.3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" x14ac:dyDescent="0.3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" x14ac:dyDescent="0.3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" x14ac:dyDescent="0.3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" x14ac:dyDescent="0.3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" x14ac:dyDescent="0.3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" x14ac:dyDescent="0.3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" x14ac:dyDescent="0.3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" x14ac:dyDescent="0.3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" x14ac:dyDescent="0.3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" x14ac:dyDescent="0.3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" x14ac:dyDescent="0.3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" x14ac:dyDescent="0.3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" x14ac:dyDescent="0.3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" x14ac:dyDescent="0.3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" x14ac:dyDescent="0.3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" x14ac:dyDescent="0.3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" x14ac:dyDescent="0.3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" x14ac:dyDescent="0.3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" x14ac:dyDescent="0.3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" x14ac:dyDescent="0.3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" x14ac:dyDescent="0.3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" x14ac:dyDescent="0.3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" x14ac:dyDescent="0.3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" x14ac:dyDescent="0.3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" x14ac:dyDescent="0.3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" x14ac:dyDescent="0.3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" x14ac:dyDescent="0.3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" x14ac:dyDescent="0.3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" x14ac:dyDescent="0.3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" x14ac:dyDescent="0.3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" x14ac:dyDescent="0.3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" x14ac:dyDescent="0.3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" x14ac:dyDescent="0.3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" x14ac:dyDescent="0.3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" x14ac:dyDescent="0.3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" x14ac:dyDescent="0.3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" x14ac:dyDescent="0.3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" x14ac:dyDescent="0.3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" x14ac:dyDescent="0.3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" x14ac:dyDescent="0.3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" x14ac:dyDescent="0.3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" x14ac:dyDescent="0.3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" x14ac:dyDescent="0.3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" x14ac:dyDescent="0.3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" x14ac:dyDescent="0.3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" x14ac:dyDescent="0.3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" x14ac:dyDescent="0.3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" x14ac:dyDescent="0.3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" x14ac:dyDescent="0.3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" x14ac:dyDescent="0.3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" x14ac:dyDescent="0.3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" x14ac:dyDescent="0.3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" x14ac:dyDescent="0.3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" x14ac:dyDescent="0.3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" x14ac:dyDescent="0.3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" x14ac:dyDescent="0.3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" x14ac:dyDescent="0.3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" x14ac:dyDescent="0.3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" x14ac:dyDescent="0.3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" x14ac:dyDescent="0.3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" x14ac:dyDescent="0.3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" x14ac:dyDescent="0.3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" x14ac:dyDescent="0.3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" x14ac:dyDescent="0.3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" x14ac:dyDescent="0.3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" x14ac:dyDescent="0.3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" x14ac:dyDescent="0.3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" x14ac:dyDescent="0.3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" x14ac:dyDescent="0.3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" x14ac:dyDescent="0.3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" x14ac:dyDescent="0.3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" x14ac:dyDescent="0.3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" x14ac:dyDescent="0.3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" x14ac:dyDescent="0.3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" x14ac:dyDescent="0.3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" x14ac:dyDescent="0.3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" x14ac:dyDescent="0.3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" x14ac:dyDescent="0.3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" x14ac:dyDescent="0.3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" x14ac:dyDescent="0.3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" x14ac:dyDescent="0.3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" x14ac:dyDescent="0.3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" x14ac:dyDescent="0.3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" x14ac:dyDescent="0.3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" x14ac:dyDescent="0.3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" x14ac:dyDescent="0.3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" x14ac:dyDescent="0.3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" x14ac:dyDescent="0.3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" x14ac:dyDescent="0.3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" x14ac:dyDescent="0.3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" x14ac:dyDescent="0.3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" x14ac:dyDescent="0.3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" x14ac:dyDescent="0.3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" x14ac:dyDescent="0.3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" x14ac:dyDescent="0.3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" x14ac:dyDescent="0.3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" x14ac:dyDescent="0.3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" x14ac:dyDescent="0.3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" x14ac:dyDescent="0.3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" x14ac:dyDescent="0.3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" x14ac:dyDescent="0.3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" x14ac:dyDescent="0.3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" x14ac:dyDescent="0.3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" x14ac:dyDescent="0.3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" x14ac:dyDescent="0.3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" x14ac:dyDescent="0.3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" x14ac:dyDescent="0.3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" x14ac:dyDescent="0.3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" x14ac:dyDescent="0.3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" x14ac:dyDescent="0.3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" x14ac:dyDescent="0.3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" x14ac:dyDescent="0.3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" x14ac:dyDescent="0.3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" x14ac:dyDescent="0.3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" x14ac:dyDescent="0.3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" x14ac:dyDescent="0.3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" x14ac:dyDescent="0.3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" x14ac:dyDescent="0.3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" x14ac:dyDescent="0.3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" x14ac:dyDescent="0.3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" x14ac:dyDescent="0.3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" x14ac:dyDescent="0.3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" x14ac:dyDescent="0.3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" x14ac:dyDescent="0.3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" x14ac:dyDescent="0.3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" x14ac:dyDescent="0.3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" x14ac:dyDescent="0.3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" x14ac:dyDescent="0.3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" x14ac:dyDescent="0.3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" x14ac:dyDescent="0.3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" x14ac:dyDescent="0.3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" x14ac:dyDescent="0.3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" x14ac:dyDescent="0.3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" x14ac:dyDescent="0.3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" x14ac:dyDescent="0.3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" x14ac:dyDescent="0.3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" x14ac:dyDescent="0.3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" x14ac:dyDescent="0.3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" x14ac:dyDescent="0.3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" x14ac:dyDescent="0.3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" x14ac:dyDescent="0.3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" x14ac:dyDescent="0.3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" x14ac:dyDescent="0.3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" x14ac:dyDescent="0.3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" x14ac:dyDescent="0.3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" x14ac:dyDescent="0.3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" x14ac:dyDescent="0.3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" x14ac:dyDescent="0.3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" x14ac:dyDescent="0.3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" x14ac:dyDescent="0.3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" x14ac:dyDescent="0.3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" x14ac:dyDescent="0.3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" x14ac:dyDescent="0.3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" x14ac:dyDescent="0.3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" x14ac:dyDescent="0.3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" x14ac:dyDescent="0.3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" x14ac:dyDescent="0.3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" x14ac:dyDescent="0.3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" x14ac:dyDescent="0.3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" x14ac:dyDescent="0.3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" x14ac:dyDescent="0.3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" x14ac:dyDescent="0.3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" x14ac:dyDescent="0.3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" x14ac:dyDescent="0.3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" x14ac:dyDescent="0.3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" x14ac:dyDescent="0.3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" x14ac:dyDescent="0.3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" x14ac:dyDescent="0.3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" x14ac:dyDescent="0.3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" x14ac:dyDescent="0.3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" x14ac:dyDescent="0.3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" x14ac:dyDescent="0.3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" x14ac:dyDescent="0.3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" x14ac:dyDescent="0.3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" x14ac:dyDescent="0.3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" x14ac:dyDescent="0.3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" x14ac:dyDescent="0.3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" x14ac:dyDescent="0.3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" x14ac:dyDescent="0.3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" x14ac:dyDescent="0.3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" x14ac:dyDescent="0.3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" x14ac:dyDescent="0.3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" x14ac:dyDescent="0.3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" x14ac:dyDescent="0.3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" x14ac:dyDescent="0.3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" x14ac:dyDescent="0.3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" x14ac:dyDescent="0.3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" x14ac:dyDescent="0.3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" x14ac:dyDescent="0.3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" x14ac:dyDescent="0.3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" x14ac:dyDescent="0.3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" x14ac:dyDescent="0.3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" x14ac:dyDescent="0.3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" x14ac:dyDescent="0.3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" x14ac:dyDescent="0.3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" x14ac:dyDescent="0.3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" x14ac:dyDescent="0.3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" x14ac:dyDescent="0.3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" x14ac:dyDescent="0.3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" x14ac:dyDescent="0.3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" x14ac:dyDescent="0.3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" x14ac:dyDescent="0.3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" x14ac:dyDescent="0.3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" x14ac:dyDescent="0.3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" x14ac:dyDescent="0.3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" x14ac:dyDescent="0.3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" x14ac:dyDescent="0.3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" x14ac:dyDescent="0.3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" x14ac:dyDescent="0.3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" x14ac:dyDescent="0.3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" x14ac:dyDescent="0.3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" x14ac:dyDescent="0.3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" x14ac:dyDescent="0.3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" x14ac:dyDescent="0.3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" x14ac:dyDescent="0.3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" x14ac:dyDescent="0.3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" x14ac:dyDescent="0.3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" x14ac:dyDescent="0.3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" x14ac:dyDescent="0.3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" x14ac:dyDescent="0.3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" x14ac:dyDescent="0.3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" x14ac:dyDescent="0.3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" x14ac:dyDescent="0.3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" x14ac:dyDescent="0.3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" x14ac:dyDescent="0.3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" x14ac:dyDescent="0.3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" x14ac:dyDescent="0.3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" x14ac:dyDescent="0.3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" x14ac:dyDescent="0.3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" x14ac:dyDescent="0.3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" x14ac:dyDescent="0.3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" x14ac:dyDescent="0.3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" x14ac:dyDescent="0.3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" x14ac:dyDescent="0.3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" x14ac:dyDescent="0.3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" x14ac:dyDescent="0.3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" x14ac:dyDescent="0.3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" x14ac:dyDescent="0.3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" x14ac:dyDescent="0.3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" x14ac:dyDescent="0.3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" x14ac:dyDescent="0.3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" x14ac:dyDescent="0.3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" x14ac:dyDescent="0.3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" x14ac:dyDescent="0.3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" x14ac:dyDescent="0.3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" x14ac:dyDescent="0.3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" x14ac:dyDescent="0.3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" x14ac:dyDescent="0.3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" x14ac:dyDescent="0.3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" x14ac:dyDescent="0.3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" x14ac:dyDescent="0.3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" x14ac:dyDescent="0.3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" x14ac:dyDescent="0.3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" x14ac:dyDescent="0.3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" x14ac:dyDescent="0.3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" x14ac:dyDescent="0.3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" x14ac:dyDescent="0.3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" x14ac:dyDescent="0.3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" x14ac:dyDescent="0.3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" x14ac:dyDescent="0.3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" x14ac:dyDescent="0.3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" x14ac:dyDescent="0.3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" x14ac:dyDescent="0.3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" x14ac:dyDescent="0.3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" x14ac:dyDescent="0.3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" x14ac:dyDescent="0.3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" x14ac:dyDescent="0.3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" x14ac:dyDescent="0.3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" x14ac:dyDescent="0.3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" x14ac:dyDescent="0.3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" x14ac:dyDescent="0.3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" x14ac:dyDescent="0.3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" x14ac:dyDescent="0.3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" x14ac:dyDescent="0.3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" x14ac:dyDescent="0.3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" x14ac:dyDescent="0.3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" x14ac:dyDescent="0.3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" x14ac:dyDescent="0.3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" x14ac:dyDescent="0.3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" x14ac:dyDescent="0.3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" x14ac:dyDescent="0.3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" x14ac:dyDescent="0.3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" x14ac:dyDescent="0.3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" x14ac:dyDescent="0.3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" x14ac:dyDescent="0.3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" x14ac:dyDescent="0.3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" x14ac:dyDescent="0.3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" x14ac:dyDescent="0.3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" x14ac:dyDescent="0.3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" x14ac:dyDescent="0.3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" x14ac:dyDescent="0.3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" x14ac:dyDescent="0.3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" x14ac:dyDescent="0.3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" x14ac:dyDescent="0.3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" x14ac:dyDescent="0.3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" x14ac:dyDescent="0.3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" x14ac:dyDescent="0.3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" x14ac:dyDescent="0.3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" x14ac:dyDescent="0.3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" x14ac:dyDescent="0.3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" x14ac:dyDescent="0.3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" x14ac:dyDescent="0.3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" x14ac:dyDescent="0.3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" x14ac:dyDescent="0.3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" x14ac:dyDescent="0.3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" x14ac:dyDescent="0.3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" x14ac:dyDescent="0.3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" x14ac:dyDescent="0.3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" x14ac:dyDescent="0.3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" x14ac:dyDescent="0.3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" x14ac:dyDescent="0.3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" x14ac:dyDescent="0.3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" x14ac:dyDescent="0.3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" x14ac:dyDescent="0.3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" x14ac:dyDescent="0.3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" x14ac:dyDescent="0.3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" x14ac:dyDescent="0.3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" x14ac:dyDescent="0.3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" x14ac:dyDescent="0.3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" x14ac:dyDescent="0.3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" x14ac:dyDescent="0.3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" x14ac:dyDescent="0.3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" x14ac:dyDescent="0.3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" x14ac:dyDescent="0.3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" x14ac:dyDescent="0.3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" x14ac:dyDescent="0.3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" x14ac:dyDescent="0.3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" x14ac:dyDescent="0.3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" x14ac:dyDescent="0.3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" x14ac:dyDescent="0.3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" x14ac:dyDescent="0.3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" x14ac:dyDescent="0.3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" x14ac:dyDescent="0.3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" x14ac:dyDescent="0.3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" x14ac:dyDescent="0.3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" x14ac:dyDescent="0.3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" x14ac:dyDescent="0.3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" x14ac:dyDescent="0.3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" x14ac:dyDescent="0.3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" x14ac:dyDescent="0.3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" x14ac:dyDescent="0.3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" x14ac:dyDescent="0.3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" x14ac:dyDescent="0.3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" x14ac:dyDescent="0.3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" x14ac:dyDescent="0.3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" x14ac:dyDescent="0.3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" x14ac:dyDescent="0.3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" x14ac:dyDescent="0.3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" x14ac:dyDescent="0.3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" x14ac:dyDescent="0.3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" x14ac:dyDescent="0.3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" x14ac:dyDescent="0.3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" x14ac:dyDescent="0.3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" x14ac:dyDescent="0.3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" x14ac:dyDescent="0.3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" x14ac:dyDescent="0.3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" x14ac:dyDescent="0.3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" x14ac:dyDescent="0.3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" x14ac:dyDescent="0.3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" x14ac:dyDescent="0.3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" x14ac:dyDescent="0.3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" x14ac:dyDescent="0.3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" x14ac:dyDescent="0.3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" x14ac:dyDescent="0.3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" x14ac:dyDescent="0.3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" x14ac:dyDescent="0.3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" x14ac:dyDescent="0.3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" x14ac:dyDescent="0.3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" x14ac:dyDescent="0.3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" x14ac:dyDescent="0.3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" x14ac:dyDescent="0.3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" x14ac:dyDescent="0.3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" x14ac:dyDescent="0.3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" x14ac:dyDescent="0.3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" x14ac:dyDescent="0.3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" x14ac:dyDescent="0.3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" x14ac:dyDescent="0.3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" x14ac:dyDescent="0.3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" x14ac:dyDescent="0.3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" x14ac:dyDescent="0.3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" x14ac:dyDescent="0.3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" x14ac:dyDescent="0.3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" x14ac:dyDescent="0.3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" x14ac:dyDescent="0.3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" x14ac:dyDescent="0.3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" x14ac:dyDescent="0.3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" x14ac:dyDescent="0.3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" x14ac:dyDescent="0.3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" x14ac:dyDescent="0.3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" x14ac:dyDescent="0.3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" x14ac:dyDescent="0.3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" x14ac:dyDescent="0.3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" x14ac:dyDescent="0.3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" x14ac:dyDescent="0.3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" x14ac:dyDescent="0.3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" x14ac:dyDescent="0.3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" x14ac:dyDescent="0.3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" x14ac:dyDescent="0.3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" x14ac:dyDescent="0.3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" x14ac:dyDescent="0.3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" x14ac:dyDescent="0.3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" x14ac:dyDescent="0.3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" x14ac:dyDescent="0.3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" x14ac:dyDescent="0.3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" x14ac:dyDescent="0.3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" x14ac:dyDescent="0.3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" x14ac:dyDescent="0.3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" x14ac:dyDescent="0.3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" x14ac:dyDescent="0.3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" x14ac:dyDescent="0.3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" x14ac:dyDescent="0.3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" x14ac:dyDescent="0.3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" x14ac:dyDescent="0.3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" x14ac:dyDescent="0.3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" x14ac:dyDescent="0.3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" x14ac:dyDescent="0.3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" x14ac:dyDescent="0.3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" x14ac:dyDescent="0.3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" x14ac:dyDescent="0.3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" x14ac:dyDescent="0.3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" x14ac:dyDescent="0.3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" x14ac:dyDescent="0.3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" x14ac:dyDescent="0.3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" x14ac:dyDescent="0.3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" x14ac:dyDescent="0.3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" x14ac:dyDescent="0.3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" x14ac:dyDescent="0.3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" x14ac:dyDescent="0.3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" x14ac:dyDescent="0.3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" x14ac:dyDescent="0.3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" x14ac:dyDescent="0.3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" x14ac:dyDescent="0.3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" x14ac:dyDescent="0.3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" x14ac:dyDescent="0.3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" x14ac:dyDescent="0.3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" x14ac:dyDescent="0.3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" x14ac:dyDescent="0.3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" x14ac:dyDescent="0.3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" x14ac:dyDescent="0.3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" x14ac:dyDescent="0.3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" x14ac:dyDescent="0.3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" x14ac:dyDescent="0.3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" x14ac:dyDescent="0.3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" x14ac:dyDescent="0.3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" x14ac:dyDescent="0.3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" x14ac:dyDescent="0.3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" x14ac:dyDescent="0.3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" x14ac:dyDescent="0.3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" x14ac:dyDescent="0.3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" x14ac:dyDescent="0.3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" x14ac:dyDescent="0.3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" x14ac:dyDescent="0.3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" x14ac:dyDescent="0.3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" x14ac:dyDescent="0.3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" x14ac:dyDescent="0.3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" x14ac:dyDescent="0.3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" x14ac:dyDescent="0.3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" x14ac:dyDescent="0.3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" x14ac:dyDescent="0.3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" x14ac:dyDescent="0.3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" x14ac:dyDescent="0.3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" x14ac:dyDescent="0.3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" x14ac:dyDescent="0.3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" x14ac:dyDescent="0.3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" x14ac:dyDescent="0.3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" x14ac:dyDescent="0.3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" x14ac:dyDescent="0.3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" x14ac:dyDescent="0.3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" x14ac:dyDescent="0.3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" x14ac:dyDescent="0.3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" x14ac:dyDescent="0.3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" x14ac:dyDescent="0.3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" x14ac:dyDescent="0.3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" x14ac:dyDescent="0.3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" x14ac:dyDescent="0.3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" x14ac:dyDescent="0.3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" x14ac:dyDescent="0.3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" x14ac:dyDescent="0.3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" x14ac:dyDescent="0.3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" x14ac:dyDescent="0.3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" x14ac:dyDescent="0.3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" x14ac:dyDescent="0.3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" x14ac:dyDescent="0.3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" x14ac:dyDescent="0.3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" x14ac:dyDescent="0.3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" x14ac:dyDescent="0.3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" x14ac:dyDescent="0.3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" x14ac:dyDescent="0.3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" x14ac:dyDescent="0.3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" x14ac:dyDescent="0.3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" x14ac:dyDescent="0.3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" x14ac:dyDescent="0.3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" x14ac:dyDescent="0.3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" x14ac:dyDescent="0.3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" x14ac:dyDescent="0.3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" x14ac:dyDescent="0.3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" x14ac:dyDescent="0.3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" x14ac:dyDescent="0.3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" x14ac:dyDescent="0.3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" x14ac:dyDescent="0.3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" x14ac:dyDescent="0.3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" x14ac:dyDescent="0.3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" x14ac:dyDescent="0.3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" x14ac:dyDescent="0.3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" x14ac:dyDescent="0.3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" x14ac:dyDescent="0.3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" x14ac:dyDescent="0.3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" x14ac:dyDescent="0.3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" x14ac:dyDescent="0.3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" x14ac:dyDescent="0.3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" x14ac:dyDescent="0.3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" x14ac:dyDescent="0.3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" x14ac:dyDescent="0.3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" x14ac:dyDescent="0.3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" x14ac:dyDescent="0.3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" x14ac:dyDescent="0.3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" x14ac:dyDescent="0.3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" x14ac:dyDescent="0.3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" x14ac:dyDescent="0.3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" x14ac:dyDescent="0.3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" x14ac:dyDescent="0.3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" x14ac:dyDescent="0.3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" x14ac:dyDescent="0.3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" x14ac:dyDescent="0.3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" x14ac:dyDescent="0.3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" x14ac:dyDescent="0.3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" x14ac:dyDescent="0.3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" x14ac:dyDescent="0.3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" x14ac:dyDescent="0.3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" x14ac:dyDescent="0.3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" x14ac:dyDescent="0.3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" x14ac:dyDescent="0.3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" x14ac:dyDescent="0.3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" x14ac:dyDescent="0.3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" x14ac:dyDescent="0.3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" x14ac:dyDescent="0.3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" x14ac:dyDescent="0.3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" x14ac:dyDescent="0.3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" x14ac:dyDescent="0.3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" x14ac:dyDescent="0.3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" x14ac:dyDescent="0.3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" x14ac:dyDescent="0.3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" x14ac:dyDescent="0.3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" x14ac:dyDescent="0.3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" x14ac:dyDescent="0.3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" x14ac:dyDescent="0.3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" x14ac:dyDescent="0.3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" x14ac:dyDescent="0.3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" x14ac:dyDescent="0.3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" x14ac:dyDescent="0.3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" x14ac:dyDescent="0.3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" x14ac:dyDescent="0.3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" x14ac:dyDescent="0.3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" x14ac:dyDescent="0.3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" x14ac:dyDescent="0.3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" x14ac:dyDescent="0.3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" x14ac:dyDescent="0.3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" x14ac:dyDescent="0.3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" x14ac:dyDescent="0.3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" x14ac:dyDescent="0.3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" x14ac:dyDescent="0.3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" x14ac:dyDescent="0.3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" x14ac:dyDescent="0.3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" x14ac:dyDescent="0.3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" x14ac:dyDescent="0.3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" x14ac:dyDescent="0.3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" x14ac:dyDescent="0.3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" x14ac:dyDescent="0.3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" x14ac:dyDescent="0.3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" x14ac:dyDescent="0.3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" x14ac:dyDescent="0.3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" x14ac:dyDescent="0.3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" x14ac:dyDescent="0.3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" x14ac:dyDescent="0.3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" x14ac:dyDescent="0.3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" x14ac:dyDescent="0.3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" x14ac:dyDescent="0.3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" x14ac:dyDescent="0.3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" x14ac:dyDescent="0.3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" x14ac:dyDescent="0.3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" x14ac:dyDescent="0.3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" x14ac:dyDescent="0.3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" x14ac:dyDescent="0.3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" x14ac:dyDescent="0.3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" x14ac:dyDescent="0.3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" x14ac:dyDescent="0.3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" x14ac:dyDescent="0.3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" x14ac:dyDescent="0.3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" x14ac:dyDescent="0.3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" x14ac:dyDescent="0.3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" x14ac:dyDescent="0.3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" x14ac:dyDescent="0.3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" x14ac:dyDescent="0.3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" x14ac:dyDescent="0.3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" x14ac:dyDescent="0.3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" x14ac:dyDescent="0.3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" x14ac:dyDescent="0.3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" x14ac:dyDescent="0.3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" x14ac:dyDescent="0.3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" x14ac:dyDescent="0.3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" x14ac:dyDescent="0.3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" x14ac:dyDescent="0.3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" x14ac:dyDescent="0.3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" x14ac:dyDescent="0.3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" x14ac:dyDescent="0.3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" x14ac:dyDescent="0.3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" x14ac:dyDescent="0.3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" x14ac:dyDescent="0.3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" x14ac:dyDescent="0.3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" x14ac:dyDescent="0.3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" x14ac:dyDescent="0.3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" x14ac:dyDescent="0.3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" x14ac:dyDescent="0.3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" x14ac:dyDescent="0.3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" x14ac:dyDescent="0.3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" x14ac:dyDescent="0.3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" x14ac:dyDescent="0.3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" x14ac:dyDescent="0.3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" x14ac:dyDescent="0.3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" x14ac:dyDescent="0.3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" x14ac:dyDescent="0.3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" x14ac:dyDescent="0.3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" x14ac:dyDescent="0.3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" x14ac:dyDescent="0.3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" x14ac:dyDescent="0.3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" x14ac:dyDescent="0.3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" x14ac:dyDescent="0.3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" x14ac:dyDescent="0.3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" x14ac:dyDescent="0.3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" x14ac:dyDescent="0.3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" x14ac:dyDescent="0.3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" x14ac:dyDescent="0.3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" x14ac:dyDescent="0.3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" x14ac:dyDescent="0.3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" x14ac:dyDescent="0.3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" x14ac:dyDescent="0.3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" x14ac:dyDescent="0.3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" x14ac:dyDescent="0.3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" x14ac:dyDescent="0.3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" x14ac:dyDescent="0.3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" x14ac:dyDescent="0.3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" x14ac:dyDescent="0.3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" x14ac:dyDescent="0.3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" x14ac:dyDescent="0.3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" x14ac:dyDescent="0.3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" x14ac:dyDescent="0.3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" x14ac:dyDescent="0.3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" x14ac:dyDescent="0.3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" x14ac:dyDescent="0.3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" x14ac:dyDescent="0.3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" x14ac:dyDescent="0.3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" x14ac:dyDescent="0.3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" x14ac:dyDescent="0.3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" x14ac:dyDescent="0.3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" x14ac:dyDescent="0.3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" x14ac:dyDescent="0.3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" x14ac:dyDescent="0.3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" x14ac:dyDescent="0.3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" x14ac:dyDescent="0.3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" x14ac:dyDescent="0.3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" x14ac:dyDescent="0.3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" x14ac:dyDescent="0.3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" x14ac:dyDescent="0.3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" x14ac:dyDescent="0.3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" x14ac:dyDescent="0.3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" x14ac:dyDescent="0.3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" x14ac:dyDescent="0.3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" x14ac:dyDescent="0.3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" x14ac:dyDescent="0.3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" x14ac:dyDescent="0.3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" x14ac:dyDescent="0.3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" x14ac:dyDescent="0.3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" x14ac:dyDescent="0.3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" x14ac:dyDescent="0.3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" x14ac:dyDescent="0.3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" x14ac:dyDescent="0.3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" x14ac:dyDescent="0.3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" x14ac:dyDescent="0.3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" x14ac:dyDescent="0.3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" x14ac:dyDescent="0.3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" x14ac:dyDescent="0.3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" x14ac:dyDescent="0.3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" x14ac:dyDescent="0.3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" x14ac:dyDescent="0.3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" x14ac:dyDescent="0.3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" x14ac:dyDescent="0.3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" x14ac:dyDescent="0.3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" x14ac:dyDescent="0.3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" x14ac:dyDescent="0.3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" x14ac:dyDescent="0.3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" x14ac:dyDescent="0.3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" x14ac:dyDescent="0.3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" x14ac:dyDescent="0.3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" x14ac:dyDescent="0.3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" x14ac:dyDescent="0.3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" x14ac:dyDescent="0.3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" x14ac:dyDescent="0.3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" x14ac:dyDescent="0.3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" x14ac:dyDescent="0.3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" x14ac:dyDescent="0.3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" x14ac:dyDescent="0.3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" x14ac:dyDescent="0.3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" x14ac:dyDescent="0.3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" x14ac:dyDescent="0.3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" x14ac:dyDescent="0.3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" x14ac:dyDescent="0.3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" x14ac:dyDescent="0.3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" x14ac:dyDescent="0.3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" x14ac:dyDescent="0.3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" x14ac:dyDescent="0.3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" x14ac:dyDescent="0.3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" x14ac:dyDescent="0.3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" x14ac:dyDescent="0.3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" x14ac:dyDescent="0.3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" x14ac:dyDescent="0.3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" x14ac:dyDescent="0.3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" x14ac:dyDescent="0.3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" x14ac:dyDescent="0.3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" x14ac:dyDescent="0.3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" x14ac:dyDescent="0.3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" x14ac:dyDescent="0.3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" x14ac:dyDescent="0.3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" x14ac:dyDescent="0.3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" x14ac:dyDescent="0.3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" x14ac:dyDescent="0.3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" x14ac:dyDescent="0.3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" x14ac:dyDescent="0.3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" x14ac:dyDescent="0.3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" x14ac:dyDescent="0.3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" x14ac:dyDescent="0.3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" x14ac:dyDescent="0.3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" x14ac:dyDescent="0.3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" x14ac:dyDescent="0.3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" x14ac:dyDescent="0.3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" x14ac:dyDescent="0.3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" x14ac:dyDescent="0.3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" x14ac:dyDescent="0.3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" x14ac:dyDescent="0.3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" x14ac:dyDescent="0.3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" x14ac:dyDescent="0.3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" x14ac:dyDescent="0.3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" x14ac:dyDescent="0.3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" x14ac:dyDescent="0.3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" x14ac:dyDescent="0.3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" x14ac:dyDescent="0.3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" x14ac:dyDescent="0.3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" x14ac:dyDescent="0.3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" x14ac:dyDescent="0.3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" x14ac:dyDescent="0.3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" x14ac:dyDescent="0.3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" x14ac:dyDescent="0.3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" x14ac:dyDescent="0.3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" x14ac:dyDescent="0.3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" x14ac:dyDescent="0.3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" x14ac:dyDescent="0.3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" x14ac:dyDescent="0.3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" x14ac:dyDescent="0.3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" x14ac:dyDescent="0.3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" x14ac:dyDescent="0.3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" x14ac:dyDescent="0.3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" x14ac:dyDescent="0.3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" x14ac:dyDescent="0.3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" x14ac:dyDescent="0.3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" x14ac:dyDescent="0.3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" x14ac:dyDescent="0.3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" x14ac:dyDescent="0.3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" x14ac:dyDescent="0.3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" x14ac:dyDescent="0.3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" x14ac:dyDescent="0.3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" x14ac:dyDescent="0.3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" x14ac:dyDescent="0.3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" x14ac:dyDescent="0.3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" x14ac:dyDescent="0.3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" x14ac:dyDescent="0.3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" x14ac:dyDescent="0.3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" x14ac:dyDescent="0.3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" x14ac:dyDescent="0.3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" x14ac:dyDescent="0.3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" x14ac:dyDescent="0.3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" x14ac:dyDescent="0.3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" x14ac:dyDescent="0.3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" x14ac:dyDescent="0.3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" x14ac:dyDescent="0.3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" x14ac:dyDescent="0.3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" x14ac:dyDescent="0.3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" x14ac:dyDescent="0.3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" x14ac:dyDescent="0.3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" x14ac:dyDescent="0.3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" x14ac:dyDescent="0.3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" x14ac:dyDescent="0.3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" x14ac:dyDescent="0.3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" x14ac:dyDescent="0.3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" x14ac:dyDescent="0.3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" x14ac:dyDescent="0.3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" x14ac:dyDescent="0.3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" x14ac:dyDescent="0.3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" x14ac:dyDescent="0.3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" x14ac:dyDescent="0.3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" x14ac:dyDescent="0.3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" x14ac:dyDescent="0.3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" x14ac:dyDescent="0.3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" x14ac:dyDescent="0.3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" x14ac:dyDescent="0.3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" x14ac:dyDescent="0.3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" x14ac:dyDescent="0.3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" x14ac:dyDescent="0.3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" x14ac:dyDescent="0.3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" x14ac:dyDescent="0.3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" x14ac:dyDescent="0.3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" x14ac:dyDescent="0.3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" x14ac:dyDescent="0.3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" x14ac:dyDescent="0.3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" x14ac:dyDescent="0.3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" x14ac:dyDescent="0.3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" x14ac:dyDescent="0.3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" x14ac:dyDescent="0.3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" x14ac:dyDescent="0.3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" x14ac:dyDescent="0.3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" x14ac:dyDescent="0.3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" x14ac:dyDescent="0.3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" x14ac:dyDescent="0.3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" x14ac:dyDescent="0.3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" x14ac:dyDescent="0.3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" x14ac:dyDescent="0.3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" x14ac:dyDescent="0.3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" x14ac:dyDescent="0.3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" x14ac:dyDescent="0.3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" x14ac:dyDescent="0.3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" x14ac:dyDescent="0.3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" x14ac:dyDescent="0.3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" x14ac:dyDescent="0.3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" x14ac:dyDescent="0.3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" x14ac:dyDescent="0.3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" x14ac:dyDescent="0.3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" x14ac:dyDescent="0.3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" x14ac:dyDescent="0.3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" x14ac:dyDescent="0.3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" x14ac:dyDescent="0.3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" x14ac:dyDescent="0.3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" x14ac:dyDescent="0.3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" x14ac:dyDescent="0.3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" x14ac:dyDescent="0.3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" x14ac:dyDescent="0.3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" x14ac:dyDescent="0.3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" x14ac:dyDescent="0.3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" x14ac:dyDescent="0.3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" x14ac:dyDescent="0.3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" x14ac:dyDescent="0.3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" x14ac:dyDescent="0.3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" x14ac:dyDescent="0.3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" x14ac:dyDescent="0.3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" x14ac:dyDescent="0.3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" x14ac:dyDescent="0.3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" x14ac:dyDescent="0.3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" x14ac:dyDescent="0.3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" x14ac:dyDescent="0.3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" x14ac:dyDescent="0.3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" x14ac:dyDescent="0.3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" x14ac:dyDescent="0.3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" x14ac:dyDescent="0.3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" x14ac:dyDescent="0.3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" x14ac:dyDescent="0.3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" x14ac:dyDescent="0.3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" x14ac:dyDescent="0.3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" x14ac:dyDescent="0.3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" x14ac:dyDescent="0.3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" x14ac:dyDescent="0.3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" x14ac:dyDescent="0.3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" x14ac:dyDescent="0.3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" x14ac:dyDescent="0.3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" x14ac:dyDescent="0.3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" x14ac:dyDescent="0.3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" x14ac:dyDescent="0.3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" x14ac:dyDescent="0.3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" x14ac:dyDescent="0.3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" x14ac:dyDescent="0.3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" x14ac:dyDescent="0.3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" x14ac:dyDescent="0.3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" x14ac:dyDescent="0.3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" x14ac:dyDescent="0.3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" x14ac:dyDescent="0.3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" x14ac:dyDescent="0.3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" x14ac:dyDescent="0.3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" x14ac:dyDescent="0.3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" x14ac:dyDescent="0.3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" x14ac:dyDescent="0.3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" x14ac:dyDescent="0.3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" x14ac:dyDescent="0.3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" x14ac:dyDescent="0.3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" x14ac:dyDescent="0.3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" x14ac:dyDescent="0.3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" x14ac:dyDescent="0.3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" x14ac:dyDescent="0.3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" x14ac:dyDescent="0.3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" x14ac:dyDescent="0.3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" x14ac:dyDescent="0.3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" x14ac:dyDescent="0.3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" x14ac:dyDescent="0.3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" x14ac:dyDescent="0.3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" x14ac:dyDescent="0.3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" x14ac:dyDescent="0.3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" x14ac:dyDescent="0.3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" x14ac:dyDescent="0.3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" x14ac:dyDescent="0.3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" x14ac:dyDescent="0.3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" x14ac:dyDescent="0.3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" x14ac:dyDescent="0.3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" x14ac:dyDescent="0.3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" x14ac:dyDescent="0.3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" x14ac:dyDescent="0.3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" x14ac:dyDescent="0.3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" x14ac:dyDescent="0.3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" x14ac:dyDescent="0.3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" x14ac:dyDescent="0.3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" x14ac:dyDescent="0.3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" x14ac:dyDescent="0.3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" x14ac:dyDescent="0.3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" x14ac:dyDescent="0.3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" x14ac:dyDescent="0.3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" x14ac:dyDescent="0.3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" x14ac:dyDescent="0.3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" x14ac:dyDescent="0.3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" x14ac:dyDescent="0.3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" x14ac:dyDescent="0.3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" x14ac:dyDescent="0.3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" x14ac:dyDescent="0.3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" x14ac:dyDescent="0.3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" x14ac:dyDescent="0.3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" x14ac:dyDescent="0.3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" x14ac:dyDescent="0.3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" x14ac:dyDescent="0.3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" x14ac:dyDescent="0.3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" x14ac:dyDescent="0.3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" x14ac:dyDescent="0.3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" x14ac:dyDescent="0.3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" x14ac:dyDescent="0.3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" x14ac:dyDescent="0.3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" x14ac:dyDescent="0.3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" x14ac:dyDescent="0.3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" x14ac:dyDescent="0.3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" x14ac:dyDescent="0.3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" x14ac:dyDescent="0.3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" x14ac:dyDescent="0.3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" x14ac:dyDescent="0.3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" x14ac:dyDescent="0.3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" x14ac:dyDescent="0.3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" x14ac:dyDescent="0.3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" x14ac:dyDescent="0.3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" x14ac:dyDescent="0.3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" x14ac:dyDescent="0.3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" x14ac:dyDescent="0.3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" x14ac:dyDescent="0.3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" x14ac:dyDescent="0.3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" x14ac:dyDescent="0.3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" x14ac:dyDescent="0.3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" x14ac:dyDescent="0.3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" x14ac:dyDescent="0.3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" x14ac:dyDescent="0.3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" x14ac:dyDescent="0.3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" x14ac:dyDescent="0.3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" x14ac:dyDescent="0.3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" x14ac:dyDescent="0.3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" x14ac:dyDescent="0.3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" x14ac:dyDescent="0.3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" x14ac:dyDescent="0.3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" x14ac:dyDescent="0.3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" x14ac:dyDescent="0.3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" x14ac:dyDescent="0.3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" x14ac:dyDescent="0.3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" x14ac:dyDescent="0.3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" x14ac:dyDescent="0.3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" x14ac:dyDescent="0.3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" x14ac:dyDescent="0.3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" x14ac:dyDescent="0.3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" x14ac:dyDescent="0.3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" x14ac:dyDescent="0.3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" x14ac:dyDescent="0.3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" x14ac:dyDescent="0.3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" x14ac:dyDescent="0.3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" x14ac:dyDescent="0.3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" x14ac:dyDescent="0.3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" x14ac:dyDescent="0.3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" x14ac:dyDescent="0.3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" x14ac:dyDescent="0.3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" x14ac:dyDescent="0.3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" x14ac:dyDescent="0.3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" x14ac:dyDescent="0.3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" x14ac:dyDescent="0.3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" x14ac:dyDescent="0.3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" x14ac:dyDescent="0.3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" x14ac:dyDescent="0.3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" x14ac:dyDescent="0.3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" x14ac:dyDescent="0.3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" x14ac:dyDescent="0.3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" x14ac:dyDescent="0.3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" x14ac:dyDescent="0.3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" x14ac:dyDescent="0.3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" x14ac:dyDescent="0.3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" x14ac:dyDescent="0.3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" x14ac:dyDescent="0.3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" x14ac:dyDescent="0.3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" x14ac:dyDescent="0.3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" x14ac:dyDescent="0.3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" x14ac:dyDescent="0.3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" x14ac:dyDescent="0.3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" x14ac:dyDescent="0.3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" x14ac:dyDescent="0.3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" x14ac:dyDescent="0.3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" x14ac:dyDescent="0.3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" x14ac:dyDescent="0.3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" x14ac:dyDescent="0.3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" x14ac:dyDescent="0.3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" x14ac:dyDescent="0.3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" x14ac:dyDescent="0.3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" x14ac:dyDescent="0.3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" x14ac:dyDescent="0.3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" x14ac:dyDescent="0.3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" x14ac:dyDescent="0.3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" x14ac:dyDescent="0.3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" x14ac:dyDescent="0.3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" x14ac:dyDescent="0.3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" x14ac:dyDescent="0.3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" x14ac:dyDescent="0.3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" x14ac:dyDescent="0.3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" x14ac:dyDescent="0.3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" x14ac:dyDescent="0.3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" x14ac:dyDescent="0.3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" x14ac:dyDescent="0.3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" x14ac:dyDescent="0.3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" x14ac:dyDescent="0.3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" x14ac:dyDescent="0.3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" x14ac:dyDescent="0.3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" x14ac:dyDescent="0.3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" x14ac:dyDescent="0.3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" x14ac:dyDescent="0.3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" x14ac:dyDescent="0.3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" x14ac:dyDescent="0.3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" x14ac:dyDescent="0.3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" x14ac:dyDescent="0.3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" x14ac:dyDescent="0.3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" x14ac:dyDescent="0.3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" x14ac:dyDescent="0.3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" x14ac:dyDescent="0.3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" x14ac:dyDescent="0.3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" x14ac:dyDescent="0.3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" x14ac:dyDescent="0.3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" x14ac:dyDescent="0.3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" x14ac:dyDescent="0.3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" x14ac:dyDescent="0.3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" x14ac:dyDescent="0.3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" x14ac:dyDescent="0.3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" x14ac:dyDescent="0.3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" x14ac:dyDescent="0.3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" x14ac:dyDescent="0.3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" x14ac:dyDescent="0.3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" x14ac:dyDescent="0.3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" x14ac:dyDescent="0.3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" x14ac:dyDescent="0.3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" x14ac:dyDescent="0.3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" x14ac:dyDescent="0.3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" x14ac:dyDescent="0.3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" x14ac:dyDescent="0.3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" x14ac:dyDescent="0.3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" x14ac:dyDescent="0.3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" x14ac:dyDescent="0.3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" x14ac:dyDescent="0.3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" x14ac:dyDescent="0.3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" x14ac:dyDescent="0.3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" x14ac:dyDescent="0.3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" x14ac:dyDescent="0.3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" x14ac:dyDescent="0.3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" x14ac:dyDescent="0.3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" x14ac:dyDescent="0.3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" x14ac:dyDescent="0.3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" x14ac:dyDescent="0.3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" x14ac:dyDescent="0.3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" x14ac:dyDescent="0.3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" x14ac:dyDescent="0.3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" x14ac:dyDescent="0.3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" x14ac:dyDescent="0.3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" x14ac:dyDescent="0.3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" x14ac:dyDescent="0.3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" x14ac:dyDescent="0.3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" x14ac:dyDescent="0.3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" x14ac:dyDescent="0.3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" x14ac:dyDescent="0.3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" x14ac:dyDescent="0.3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" x14ac:dyDescent="0.3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" x14ac:dyDescent="0.3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" x14ac:dyDescent="0.3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" x14ac:dyDescent="0.3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" x14ac:dyDescent="0.3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" x14ac:dyDescent="0.3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" x14ac:dyDescent="0.3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" x14ac:dyDescent="0.3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" x14ac:dyDescent="0.3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" x14ac:dyDescent="0.3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" x14ac:dyDescent="0.3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" x14ac:dyDescent="0.3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" x14ac:dyDescent="0.3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" x14ac:dyDescent="0.3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" x14ac:dyDescent="0.3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" x14ac:dyDescent="0.3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" x14ac:dyDescent="0.3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" x14ac:dyDescent="0.3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" x14ac:dyDescent="0.3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" x14ac:dyDescent="0.3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" x14ac:dyDescent="0.3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" x14ac:dyDescent="0.3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" x14ac:dyDescent="0.3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" x14ac:dyDescent="0.3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" x14ac:dyDescent="0.3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" x14ac:dyDescent="0.3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" x14ac:dyDescent="0.3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" x14ac:dyDescent="0.3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" x14ac:dyDescent="0.3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" x14ac:dyDescent="0.3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" x14ac:dyDescent="0.3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" x14ac:dyDescent="0.3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" x14ac:dyDescent="0.3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" x14ac:dyDescent="0.3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" x14ac:dyDescent="0.3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" x14ac:dyDescent="0.3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" x14ac:dyDescent="0.3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" x14ac:dyDescent="0.3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" x14ac:dyDescent="0.3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" x14ac:dyDescent="0.3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" x14ac:dyDescent="0.3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" x14ac:dyDescent="0.3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" x14ac:dyDescent="0.3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" x14ac:dyDescent="0.3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" x14ac:dyDescent="0.3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" x14ac:dyDescent="0.3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" x14ac:dyDescent="0.3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" x14ac:dyDescent="0.3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" x14ac:dyDescent="0.3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" x14ac:dyDescent="0.3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" x14ac:dyDescent="0.3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" x14ac:dyDescent="0.3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" x14ac:dyDescent="0.3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" x14ac:dyDescent="0.3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" x14ac:dyDescent="0.3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" x14ac:dyDescent="0.3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" x14ac:dyDescent="0.3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" x14ac:dyDescent="0.3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" x14ac:dyDescent="0.3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" x14ac:dyDescent="0.3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" x14ac:dyDescent="0.3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" x14ac:dyDescent="0.3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" x14ac:dyDescent="0.3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" x14ac:dyDescent="0.3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" x14ac:dyDescent="0.3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" x14ac:dyDescent="0.3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" x14ac:dyDescent="0.3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" x14ac:dyDescent="0.3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" x14ac:dyDescent="0.3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" x14ac:dyDescent="0.3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" x14ac:dyDescent="0.3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" x14ac:dyDescent="0.3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" x14ac:dyDescent="0.3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" x14ac:dyDescent="0.3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" x14ac:dyDescent="0.3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" x14ac:dyDescent="0.3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" x14ac:dyDescent="0.3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" x14ac:dyDescent="0.3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" x14ac:dyDescent="0.3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" x14ac:dyDescent="0.3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" x14ac:dyDescent="0.3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" x14ac:dyDescent="0.3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" x14ac:dyDescent="0.3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" x14ac:dyDescent="0.3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" x14ac:dyDescent="0.3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" x14ac:dyDescent="0.3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" x14ac:dyDescent="0.3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" x14ac:dyDescent="0.3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" x14ac:dyDescent="0.3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" x14ac:dyDescent="0.3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" x14ac:dyDescent="0.3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" x14ac:dyDescent="0.3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" x14ac:dyDescent="0.3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" x14ac:dyDescent="0.3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" x14ac:dyDescent="0.3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" x14ac:dyDescent="0.3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" x14ac:dyDescent="0.3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" x14ac:dyDescent="0.3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" x14ac:dyDescent="0.3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" x14ac:dyDescent="0.3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" x14ac:dyDescent="0.3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" x14ac:dyDescent="0.3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" x14ac:dyDescent="0.3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" x14ac:dyDescent="0.3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" x14ac:dyDescent="0.3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" x14ac:dyDescent="0.3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" x14ac:dyDescent="0.3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" x14ac:dyDescent="0.3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" x14ac:dyDescent="0.3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" x14ac:dyDescent="0.3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" x14ac:dyDescent="0.3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" x14ac:dyDescent="0.3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" x14ac:dyDescent="0.3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" x14ac:dyDescent="0.3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" x14ac:dyDescent="0.3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" x14ac:dyDescent="0.3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" x14ac:dyDescent="0.3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" x14ac:dyDescent="0.3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" x14ac:dyDescent="0.3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" x14ac:dyDescent="0.3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" x14ac:dyDescent="0.3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" x14ac:dyDescent="0.3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" x14ac:dyDescent="0.3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" x14ac:dyDescent="0.3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" x14ac:dyDescent="0.3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" x14ac:dyDescent="0.3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" x14ac:dyDescent="0.3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" x14ac:dyDescent="0.3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" x14ac:dyDescent="0.3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" x14ac:dyDescent="0.3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" x14ac:dyDescent="0.3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" x14ac:dyDescent="0.3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" x14ac:dyDescent="0.3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" x14ac:dyDescent="0.3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" x14ac:dyDescent="0.3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" x14ac:dyDescent="0.3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" x14ac:dyDescent="0.3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" x14ac:dyDescent="0.3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" x14ac:dyDescent="0.3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" x14ac:dyDescent="0.3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" x14ac:dyDescent="0.3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" x14ac:dyDescent="0.3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" x14ac:dyDescent="0.3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" x14ac:dyDescent="0.3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" x14ac:dyDescent="0.3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" x14ac:dyDescent="0.3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" x14ac:dyDescent="0.3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" x14ac:dyDescent="0.3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" x14ac:dyDescent="0.3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" x14ac:dyDescent="0.3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" x14ac:dyDescent="0.3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" x14ac:dyDescent="0.3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" x14ac:dyDescent="0.3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" x14ac:dyDescent="0.3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" x14ac:dyDescent="0.3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" x14ac:dyDescent="0.3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" x14ac:dyDescent="0.3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" x14ac:dyDescent="0.3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" x14ac:dyDescent="0.3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" x14ac:dyDescent="0.3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" x14ac:dyDescent="0.3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" x14ac:dyDescent="0.3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" x14ac:dyDescent="0.3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" x14ac:dyDescent="0.3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" x14ac:dyDescent="0.3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" x14ac:dyDescent="0.3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" x14ac:dyDescent="0.3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" x14ac:dyDescent="0.3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" x14ac:dyDescent="0.3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" x14ac:dyDescent="0.3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" x14ac:dyDescent="0.3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" x14ac:dyDescent="0.3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" x14ac:dyDescent="0.3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" x14ac:dyDescent="0.3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" x14ac:dyDescent="0.3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" x14ac:dyDescent="0.3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" x14ac:dyDescent="0.3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" x14ac:dyDescent="0.3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" x14ac:dyDescent="0.3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" x14ac:dyDescent="0.3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" x14ac:dyDescent="0.3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" x14ac:dyDescent="0.3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" x14ac:dyDescent="0.3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" x14ac:dyDescent="0.3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" x14ac:dyDescent="0.3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" x14ac:dyDescent="0.3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" x14ac:dyDescent="0.3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" x14ac:dyDescent="0.3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" x14ac:dyDescent="0.3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" x14ac:dyDescent="0.3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" x14ac:dyDescent="0.3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" x14ac:dyDescent="0.3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" x14ac:dyDescent="0.3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" x14ac:dyDescent="0.3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" x14ac:dyDescent="0.3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" x14ac:dyDescent="0.3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" x14ac:dyDescent="0.3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" x14ac:dyDescent="0.3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" x14ac:dyDescent="0.3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" x14ac:dyDescent="0.3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" x14ac:dyDescent="0.3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" x14ac:dyDescent="0.3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" x14ac:dyDescent="0.3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" x14ac:dyDescent="0.3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" x14ac:dyDescent="0.3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" x14ac:dyDescent="0.3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" x14ac:dyDescent="0.3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" x14ac:dyDescent="0.3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" x14ac:dyDescent="0.3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" x14ac:dyDescent="0.3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" x14ac:dyDescent="0.3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" x14ac:dyDescent="0.3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" x14ac:dyDescent="0.3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" x14ac:dyDescent="0.3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" x14ac:dyDescent="0.3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" x14ac:dyDescent="0.3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" x14ac:dyDescent="0.3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" x14ac:dyDescent="0.3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" x14ac:dyDescent="0.3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" x14ac:dyDescent="0.3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" x14ac:dyDescent="0.3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" x14ac:dyDescent="0.3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" x14ac:dyDescent="0.3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" x14ac:dyDescent="0.3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" x14ac:dyDescent="0.3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" x14ac:dyDescent="0.3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" x14ac:dyDescent="0.3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" x14ac:dyDescent="0.3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" x14ac:dyDescent="0.3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" x14ac:dyDescent="0.3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" x14ac:dyDescent="0.3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" x14ac:dyDescent="0.3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" x14ac:dyDescent="0.3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" x14ac:dyDescent="0.3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" x14ac:dyDescent="0.3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" x14ac:dyDescent="0.3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" x14ac:dyDescent="0.3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" x14ac:dyDescent="0.3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" x14ac:dyDescent="0.3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" x14ac:dyDescent="0.3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" x14ac:dyDescent="0.3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" x14ac:dyDescent="0.3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" x14ac:dyDescent="0.3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" x14ac:dyDescent="0.3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" x14ac:dyDescent="0.3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" x14ac:dyDescent="0.3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" x14ac:dyDescent="0.3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" x14ac:dyDescent="0.3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" x14ac:dyDescent="0.3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" x14ac:dyDescent="0.3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" x14ac:dyDescent="0.3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" x14ac:dyDescent="0.3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" x14ac:dyDescent="0.3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" x14ac:dyDescent="0.3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" x14ac:dyDescent="0.3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" x14ac:dyDescent="0.3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" x14ac:dyDescent="0.3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" x14ac:dyDescent="0.3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" x14ac:dyDescent="0.3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" x14ac:dyDescent="0.3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" x14ac:dyDescent="0.3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" x14ac:dyDescent="0.3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" x14ac:dyDescent="0.3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" x14ac:dyDescent="0.3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" x14ac:dyDescent="0.3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" x14ac:dyDescent="0.3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" x14ac:dyDescent="0.3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" x14ac:dyDescent="0.3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" x14ac:dyDescent="0.3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" x14ac:dyDescent="0.3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" x14ac:dyDescent="0.3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" x14ac:dyDescent="0.3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" x14ac:dyDescent="0.3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" x14ac:dyDescent="0.3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" x14ac:dyDescent="0.3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" x14ac:dyDescent="0.3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" x14ac:dyDescent="0.3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" x14ac:dyDescent="0.3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" x14ac:dyDescent="0.3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" x14ac:dyDescent="0.3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" x14ac:dyDescent="0.3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" x14ac:dyDescent="0.3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" x14ac:dyDescent="0.3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" x14ac:dyDescent="0.3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" x14ac:dyDescent="0.3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" x14ac:dyDescent="0.3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" x14ac:dyDescent="0.3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" x14ac:dyDescent="0.3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" x14ac:dyDescent="0.3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" x14ac:dyDescent="0.3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" x14ac:dyDescent="0.3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" x14ac:dyDescent="0.3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" x14ac:dyDescent="0.3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" x14ac:dyDescent="0.3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" x14ac:dyDescent="0.3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" x14ac:dyDescent="0.3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" x14ac:dyDescent="0.3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" x14ac:dyDescent="0.3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" x14ac:dyDescent="0.3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" x14ac:dyDescent="0.3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" x14ac:dyDescent="0.3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" x14ac:dyDescent="0.3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" x14ac:dyDescent="0.3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" x14ac:dyDescent="0.3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" x14ac:dyDescent="0.3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" x14ac:dyDescent="0.3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" x14ac:dyDescent="0.3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" x14ac:dyDescent="0.3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" x14ac:dyDescent="0.3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" x14ac:dyDescent="0.3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" x14ac:dyDescent="0.3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" x14ac:dyDescent="0.3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" x14ac:dyDescent="0.3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" x14ac:dyDescent="0.3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" x14ac:dyDescent="0.3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" x14ac:dyDescent="0.3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" x14ac:dyDescent="0.3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" x14ac:dyDescent="0.3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" x14ac:dyDescent="0.3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" x14ac:dyDescent="0.3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" x14ac:dyDescent="0.3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" x14ac:dyDescent="0.3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" x14ac:dyDescent="0.3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" x14ac:dyDescent="0.3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" x14ac:dyDescent="0.3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" x14ac:dyDescent="0.3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" x14ac:dyDescent="0.3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" x14ac:dyDescent="0.3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" x14ac:dyDescent="0.3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" x14ac:dyDescent="0.3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" x14ac:dyDescent="0.3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" x14ac:dyDescent="0.3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" x14ac:dyDescent="0.3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" x14ac:dyDescent="0.3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" x14ac:dyDescent="0.3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" x14ac:dyDescent="0.3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" x14ac:dyDescent="0.3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" x14ac:dyDescent="0.3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" x14ac:dyDescent="0.3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" x14ac:dyDescent="0.3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" x14ac:dyDescent="0.3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" x14ac:dyDescent="0.3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" x14ac:dyDescent="0.3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" x14ac:dyDescent="0.3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" x14ac:dyDescent="0.3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" x14ac:dyDescent="0.3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" x14ac:dyDescent="0.3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" x14ac:dyDescent="0.3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" x14ac:dyDescent="0.3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" x14ac:dyDescent="0.3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" x14ac:dyDescent="0.3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" x14ac:dyDescent="0.3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" x14ac:dyDescent="0.3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" x14ac:dyDescent="0.3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" x14ac:dyDescent="0.3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" x14ac:dyDescent="0.3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" x14ac:dyDescent="0.3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" x14ac:dyDescent="0.3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" x14ac:dyDescent="0.3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" x14ac:dyDescent="0.3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" x14ac:dyDescent="0.3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" x14ac:dyDescent="0.3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" x14ac:dyDescent="0.3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" x14ac:dyDescent="0.3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" x14ac:dyDescent="0.3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" x14ac:dyDescent="0.3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" x14ac:dyDescent="0.3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" x14ac:dyDescent="0.3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" x14ac:dyDescent="0.3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" x14ac:dyDescent="0.3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" x14ac:dyDescent="0.3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" x14ac:dyDescent="0.3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" x14ac:dyDescent="0.3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" x14ac:dyDescent="0.3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" x14ac:dyDescent="0.3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" x14ac:dyDescent="0.3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" x14ac:dyDescent="0.3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" x14ac:dyDescent="0.3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" x14ac:dyDescent="0.3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" x14ac:dyDescent="0.3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" x14ac:dyDescent="0.3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" x14ac:dyDescent="0.3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" x14ac:dyDescent="0.3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" x14ac:dyDescent="0.3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" x14ac:dyDescent="0.3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" x14ac:dyDescent="0.3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" x14ac:dyDescent="0.3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" x14ac:dyDescent="0.3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" x14ac:dyDescent="0.3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" x14ac:dyDescent="0.3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" x14ac:dyDescent="0.3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" x14ac:dyDescent="0.3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" x14ac:dyDescent="0.3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" x14ac:dyDescent="0.3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" x14ac:dyDescent="0.3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" x14ac:dyDescent="0.3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" x14ac:dyDescent="0.3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" x14ac:dyDescent="0.3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" x14ac:dyDescent="0.3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" x14ac:dyDescent="0.3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" x14ac:dyDescent="0.3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" x14ac:dyDescent="0.3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" x14ac:dyDescent="0.3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" x14ac:dyDescent="0.3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" x14ac:dyDescent="0.3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" x14ac:dyDescent="0.3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" x14ac:dyDescent="0.3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" x14ac:dyDescent="0.3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" x14ac:dyDescent="0.3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" x14ac:dyDescent="0.3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" x14ac:dyDescent="0.3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" x14ac:dyDescent="0.3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" x14ac:dyDescent="0.3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" x14ac:dyDescent="0.3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" x14ac:dyDescent="0.3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" x14ac:dyDescent="0.3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" x14ac:dyDescent="0.3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" x14ac:dyDescent="0.3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" x14ac:dyDescent="0.3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" x14ac:dyDescent="0.3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" x14ac:dyDescent="0.3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" x14ac:dyDescent="0.3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" x14ac:dyDescent="0.3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" x14ac:dyDescent="0.3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" x14ac:dyDescent="0.3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" x14ac:dyDescent="0.3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" x14ac:dyDescent="0.3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" x14ac:dyDescent="0.3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" x14ac:dyDescent="0.3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" x14ac:dyDescent="0.3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" x14ac:dyDescent="0.3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" x14ac:dyDescent="0.3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" x14ac:dyDescent="0.3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" x14ac:dyDescent="0.3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" x14ac:dyDescent="0.3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" x14ac:dyDescent="0.3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" x14ac:dyDescent="0.3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" x14ac:dyDescent="0.3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" x14ac:dyDescent="0.3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" x14ac:dyDescent="0.3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" x14ac:dyDescent="0.3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" x14ac:dyDescent="0.3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" x14ac:dyDescent="0.3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" x14ac:dyDescent="0.3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" x14ac:dyDescent="0.3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" x14ac:dyDescent="0.3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" x14ac:dyDescent="0.3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" x14ac:dyDescent="0.3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" x14ac:dyDescent="0.3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" x14ac:dyDescent="0.3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" x14ac:dyDescent="0.3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" x14ac:dyDescent="0.3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" x14ac:dyDescent="0.3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" x14ac:dyDescent="0.3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" x14ac:dyDescent="0.3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" x14ac:dyDescent="0.3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" x14ac:dyDescent="0.3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" x14ac:dyDescent="0.3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" x14ac:dyDescent="0.3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" x14ac:dyDescent="0.3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" x14ac:dyDescent="0.3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" x14ac:dyDescent="0.3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" x14ac:dyDescent="0.3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" x14ac:dyDescent="0.3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" x14ac:dyDescent="0.3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" x14ac:dyDescent="0.3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" x14ac:dyDescent="0.3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" x14ac:dyDescent="0.3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" x14ac:dyDescent="0.3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" x14ac:dyDescent="0.3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" x14ac:dyDescent="0.3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" x14ac:dyDescent="0.3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" x14ac:dyDescent="0.3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" x14ac:dyDescent="0.3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" x14ac:dyDescent="0.3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" x14ac:dyDescent="0.3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" x14ac:dyDescent="0.3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" x14ac:dyDescent="0.3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" x14ac:dyDescent="0.3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" x14ac:dyDescent="0.3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" x14ac:dyDescent="0.3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" x14ac:dyDescent="0.3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" x14ac:dyDescent="0.3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" x14ac:dyDescent="0.3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" x14ac:dyDescent="0.3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" x14ac:dyDescent="0.3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" x14ac:dyDescent="0.3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" x14ac:dyDescent="0.3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" x14ac:dyDescent="0.3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" x14ac:dyDescent="0.3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" x14ac:dyDescent="0.3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" x14ac:dyDescent="0.3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" x14ac:dyDescent="0.3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" x14ac:dyDescent="0.3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" x14ac:dyDescent="0.3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" x14ac:dyDescent="0.3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" x14ac:dyDescent="0.3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" x14ac:dyDescent="0.3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" x14ac:dyDescent="0.3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" x14ac:dyDescent="0.3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" x14ac:dyDescent="0.3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" x14ac:dyDescent="0.3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" x14ac:dyDescent="0.3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" x14ac:dyDescent="0.3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" x14ac:dyDescent="0.3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" x14ac:dyDescent="0.3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" x14ac:dyDescent="0.3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" x14ac:dyDescent="0.3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" x14ac:dyDescent="0.3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" x14ac:dyDescent="0.3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" x14ac:dyDescent="0.3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" x14ac:dyDescent="0.3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" x14ac:dyDescent="0.3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" x14ac:dyDescent="0.3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" x14ac:dyDescent="0.3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" x14ac:dyDescent="0.3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" x14ac:dyDescent="0.3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" x14ac:dyDescent="0.3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" x14ac:dyDescent="0.3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" x14ac:dyDescent="0.3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" x14ac:dyDescent="0.3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" x14ac:dyDescent="0.3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" x14ac:dyDescent="0.3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" x14ac:dyDescent="0.3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" x14ac:dyDescent="0.3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" x14ac:dyDescent="0.3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" x14ac:dyDescent="0.3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" x14ac:dyDescent="0.3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" x14ac:dyDescent="0.3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" x14ac:dyDescent="0.3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" x14ac:dyDescent="0.3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" x14ac:dyDescent="0.3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" x14ac:dyDescent="0.3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" x14ac:dyDescent="0.3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" x14ac:dyDescent="0.3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" x14ac:dyDescent="0.3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" x14ac:dyDescent="0.3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" x14ac:dyDescent="0.3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" x14ac:dyDescent="0.3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" x14ac:dyDescent="0.3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" x14ac:dyDescent="0.3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" x14ac:dyDescent="0.3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" x14ac:dyDescent="0.3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" x14ac:dyDescent="0.3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" x14ac:dyDescent="0.3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" x14ac:dyDescent="0.3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" x14ac:dyDescent="0.3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" x14ac:dyDescent="0.3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" x14ac:dyDescent="0.3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" x14ac:dyDescent="0.3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" x14ac:dyDescent="0.3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" x14ac:dyDescent="0.3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" x14ac:dyDescent="0.3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" x14ac:dyDescent="0.3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" x14ac:dyDescent="0.3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" x14ac:dyDescent="0.3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" x14ac:dyDescent="0.3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" x14ac:dyDescent="0.3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" x14ac:dyDescent="0.3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" x14ac:dyDescent="0.3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" x14ac:dyDescent="0.3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" x14ac:dyDescent="0.3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" x14ac:dyDescent="0.3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" x14ac:dyDescent="0.3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" x14ac:dyDescent="0.3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" x14ac:dyDescent="0.3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" x14ac:dyDescent="0.3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" x14ac:dyDescent="0.3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" x14ac:dyDescent="0.3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" x14ac:dyDescent="0.3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" x14ac:dyDescent="0.3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" x14ac:dyDescent="0.3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" x14ac:dyDescent="0.3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" x14ac:dyDescent="0.3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" x14ac:dyDescent="0.3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" x14ac:dyDescent="0.3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" x14ac:dyDescent="0.3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" x14ac:dyDescent="0.3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" x14ac:dyDescent="0.3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" x14ac:dyDescent="0.3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" x14ac:dyDescent="0.3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" x14ac:dyDescent="0.3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" x14ac:dyDescent="0.3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" x14ac:dyDescent="0.3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" x14ac:dyDescent="0.3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" x14ac:dyDescent="0.3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" x14ac:dyDescent="0.3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" x14ac:dyDescent="0.3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" x14ac:dyDescent="0.3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" x14ac:dyDescent="0.3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" x14ac:dyDescent="0.3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" x14ac:dyDescent="0.3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" x14ac:dyDescent="0.3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" x14ac:dyDescent="0.3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" x14ac:dyDescent="0.3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" x14ac:dyDescent="0.3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" x14ac:dyDescent="0.3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" x14ac:dyDescent="0.3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" x14ac:dyDescent="0.3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" x14ac:dyDescent="0.3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" x14ac:dyDescent="0.3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" x14ac:dyDescent="0.3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" x14ac:dyDescent="0.3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" x14ac:dyDescent="0.3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" x14ac:dyDescent="0.3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" x14ac:dyDescent="0.3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" x14ac:dyDescent="0.3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" x14ac:dyDescent="0.3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" x14ac:dyDescent="0.3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" x14ac:dyDescent="0.3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" x14ac:dyDescent="0.3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" x14ac:dyDescent="0.3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" x14ac:dyDescent="0.3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" x14ac:dyDescent="0.3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" x14ac:dyDescent="0.3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" x14ac:dyDescent="0.3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" x14ac:dyDescent="0.3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" x14ac:dyDescent="0.3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" x14ac:dyDescent="0.3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" x14ac:dyDescent="0.3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" x14ac:dyDescent="0.3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" x14ac:dyDescent="0.3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" x14ac:dyDescent="0.3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" x14ac:dyDescent="0.3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" x14ac:dyDescent="0.3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" x14ac:dyDescent="0.3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" x14ac:dyDescent="0.3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" x14ac:dyDescent="0.3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" x14ac:dyDescent="0.3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" x14ac:dyDescent="0.3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" x14ac:dyDescent="0.3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" x14ac:dyDescent="0.3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" x14ac:dyDescent="0.3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" x14ac:dyDescent="0.3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" x14ac:dyDescent="0.3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" x14ac:dyDescent="0.3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" x14ac:dyDescent="0.3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" x14ac:dyDescent="0.3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" x14ac:dyDescent="0.3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" x14ac:dyDescent="0.3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" x14ac:dyDescent="0.3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" x14ac:dyDescent="0.3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" x14ac:dyDescent="0.3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" x14ac:dyDescent="0.3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" x14ac:dyDescent="0.3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" x14ac:dyDescent="0.3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" x14ac:dyDescent="0.3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" x14ac:dyDescent="0.3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" x14ac:dyDescent="0.3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" x14ac:dyDescent="0.3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" x14ac:dyDescent="0.3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" x14ac:dyDescent="0.3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" x14ac:dyDescent="0.3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" x14ac:dyDescent="0.3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" x14ac:dyDescent="0.3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" x14ac:dyDescent="0.3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" x14ac:dyDescent="0.3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" x14ac:dyDescent="0.3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" x14ac:dyDescent="0.3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" x14ac:dyDescent="0.3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" x14ac:dyDescent="0.3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" x14ac:dyDescent="0.3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" x14ac:dyDescent="0.3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" x14ac:dyDescent="0.3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" x14ac:dyDescent="0.3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" x14ac:dyDescent="0.3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" x14ac:dyDescent="0.3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" x14ac:dyDescent="0.3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" x14ac:dyDescent="0.3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" x14ac:dyDescent="0.3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" x14ac:dyDescent="0.3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" x14ac:dyDescent="0.3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" x14ac:dyDescent="0.3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" x14ac:dyDescent="0.3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" x14ac:dyDescent="0.3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" x14ac:dyDescent="0.3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" x14ac:dyDescent="0.3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" x14ac:dyDescent="0.3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" x14ac:dyDescent="0.3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" x14ac:dyDescent="0.3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" x14ac:dyDescent="0.3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" x14ac:dyDescent="0.3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" x14ac:dyDescent="0.3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" x14ac:dyDescent="0.3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" x14ac:dyDescent="0.3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" x14ac:dyDescent="0.3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" x14ac:dyDescent="0.3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" x14ac:dyDescent="0.3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" x14ac:dyDescent="0.3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" x14ac:dyDescent="0.3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" x14ac:dyDescent="0.3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" x14ac:dyDescent="0.3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" x14ac:dyDescent="0.3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" x14ac:dyDescent="0.3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" x14ac:dyDescent="0.3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" x14ac:dyDescent="0.3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" x14ac:dyDescent="0.3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" x14ac:dyDescent="0.3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" x14ac:dyDescent="0.3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" x14ac:dyDescent="0.3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" x14ac:dyDescent="0.3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" x14ac:dyDescent="0.3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" x14ac:dyDescent="0.3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" x14ac:dyDescent="0.3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" x14ac:dyDescent="0.3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" x14ac:dyDescent="0.3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" x14ac:dyDescent="0.3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" x14ac:dyDescent="0.3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" x14ac:dyDescent="0.3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" x14ac:dyDescent="0.3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" x14ac:dyDescent="0.3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" x14ac:dyDescent="0.3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" x14ac:dyDescent="0.3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" x14ac:dyDescent="0.3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" x14ac:dyDescent="0.3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" x14ac:dyDescent="0.3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" x14ac:dyDescent="0.3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" x14ac:dyDescent="0.3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" x14ac:dyDescent="0.3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" x14ac:dyDescent="0.3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" x14ac:dyDescent="0.3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" x14ac:dyDescent="0.3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" x14ac:dyDescent="0.3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" x14ac:dyDescent="0.3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" x14ac:dyDescent="0.3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" x14ac:dyDescent="0.3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" x14ac:dyDescent="0.3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" x14ac:dyDescent="0.3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" x14ac:dyDescent="0.3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" x14ac:dyDescent="0.3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" x14ac:dyDescent="0.3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" x14ac:dyDescent="0.3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" x14ac:dyDescent="0.3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" x14ac:dyDescent="0.3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" x14ac:dyDescent="0.3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" x14ac:dyDescent="0.3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" x14ac:dyDescent="0.3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" x14ac:dyDescent="0.3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" x14ac:dyDescent="0.3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" x14ac:dyDescent="0.3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" x14ac:dyDescent="0.3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" x14ac:dyDescent="0.3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" x14ac:dyDescent="0.3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" x14ac:dyDescent="0.3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" x14ac:dyDescent="0.3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" x14ac:dyDescent="0.3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" x14ac:dyDescent="0.3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" x14ac:dyDescent="0.3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" x14ac:dyDescent="0.3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" x14ac:dyDescent="0.3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" x14ac:dyDescent="0.3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" x14ac:dyDescent="0.3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" x14ac:dyDescent="0.3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" x14ac:dyDescent="0.3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" x14ac:dyDescent="0.3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" x14ac:dyDescent="0.3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" x14ac:dyDescent="0.3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" x14ac:dyDescent="0.3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" x14ac:dyDescent="0.3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" x14ac:dyDescent="0.3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" x14ac:dyDescent="0.3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" x14ac:dyDescent="0.3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" x14ac:dyDescent="0.3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" x14ac:dyDescent="0.3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" x14ac:dyDescent="0.3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" x14ac:dyDescent="0.3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" x14ac:dyDescent="0.3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" x14ac:dyDescent="0.3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" x14ac:dyDescent="0.3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" x14ac:dyDescent="0.3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" x14ac:dyDescent="0.3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" x14ac:dyDescent="0.3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" x14ac:dyDescent="0.3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" x14ac:dyDescent="0.3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" x14ac:dyDescent="0.3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" x14ac:dyDescent="0.3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" x14ac:dyDescent="0.3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" x14ac:dyDescent="0.3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" x14ac:dyDescent="0.3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" x14ac:dyDescent="0.3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" x14ac:dyDescent="0.3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" x14ac:dyDescent="0.3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" x14ac:dyDescent="0.3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" x14ac:dyDescent="0.3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" x14ac:dyDescent="0.3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" x14ac:dyDescent="0.3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" x14ac:dyDescent="0.3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" x14ac:dyDescent="0.3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" x14ac:dyDescent="0.3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" x14ac:dyDescent="0.3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" x14ac:dyDescent="0.3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" x14ac:dyDescent="0.3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" x14ac:dyDescent="0.3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" x14ac:dyDescent="0.3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" x14ac:dyDescent="0.3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" x14ac:dyDescent="0.3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" x14ac:dyDescent="0.3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" x14ac:dyDescent="0.3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" x14ac:dyDescent="0.3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" x14ac:dyDescent="0.3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" x14ac:dyDescent="0.3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" x14ac:dyDescent="0.3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" x14ac:dyDescent="0.3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" x14ac:dyDescent="0.3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" x14ac:dyDescent="0.3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" x14ac:dyDescent="0.3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" x14ac:dyDescent="0.3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" x14ac:dyDescent="0.3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" x14ac:dyDescent="0.3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" x14ac:dyDescent="0.3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" x14ac:dyDescent="0.3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" x14ac:dyDescent="0.3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" x14ac:dyDescent="0.3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" x14ac:dyDescent="0.3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" x14ac:dyDescent="0.3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" x14ac:dyDescent="0.3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" x14ac:dyDescent="0.3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" x14ac:dyDescent="0.3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" x14ac:dyDescent="0.3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" x14ac:dyDescent="0.3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" x14ac:dyDescent="0.3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" x14ac:dyDescent="0.3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" x14ac:dyDescent="0.3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" x14ac:dyDescent="0.3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" x14ac:dyDescent="0.3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" x14ac:dyDescent="0.3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" x14ac:dyDescent="0.3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" x14ac:dyDescent="0.3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" x14ac:dyDescent="0.3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" x14ac:dyDescent="0.3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" x14ac:dyDescent="0.3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" x14ac:dyDescent="0.3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" x14ac:dyDescent="0.3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" x14ac:dyDescent="0.3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" x14ac:dyDescent="0.3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" x14ac:dyDescent="0.3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" x14ac:dyDescent="0.3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" x14ac:dyDescent="0.3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" x14ac:dyDescent="0.3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" x14ac:dyDescent="0.3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" x14ac:dyDescent="0.3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" x14ac:dyDescent="0.3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" x14ac:dyDescent="0.3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" x14ac:dyDescent="0.3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" x14ac:dyDescent="0.3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" x14ac:dyDescent="0.3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" x14ac:dyDescent="0.3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" x14ac:dyDescent="0.3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" x14ac:dyDescent="0.3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" x14ac:dyDescent="0.3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" x14ac:dyDescent="0.3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" x14ac:dyDescent="0.3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" x14ac:dyDescent="0.3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" x14ac:dyDescent="0.3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" x14ac:dyDescent="0.3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" x14ac:dyDescent="0.3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" x14ac:dyDescent="0.3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" x14ac:dyDescent="0.3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" x14ac:dyDescent="0.3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" x14ac:dyDescent="0.3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" x14ac:dyDescent="0.3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" x14ac:dyDescent="0.3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" x14ac:dyDescent="0.3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" x14ac:dyDescent="0.3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" x14ac:dyDescent="0.3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" x14ac:dyDescent="0.3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" x14ac:dyDescent="0.3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" x14ac:dyDescent="0.3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" x14ac:dyDescent="0.3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" x14ac:dyDescent="0.3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" x14ac:dyDescent="0.3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" x14ac:dyDescent="0.3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" x14ac:dyDescent="0.3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" x14ac:dyDescent="0.3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" x14ac:dyDescent="0.3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" x14ac:dyDescent="0.3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" x14ac:dyDescent="0.3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" x14ac:dyDescent="0.3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" x14ac:dyDescent="0.3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" x14ac:dyDescent="0.3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" x14ac:dyDescent="0.3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" x14ac:dyDescent="0.3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" x14ac:dyDescent="0.3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" x14ac:dyDescent="0.3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" x14ac:dyDescent="0.3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" x14ac:dyDescent="0.3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" x14ac:dyDescent="0.3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" x14ac:dyDescent="0.3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" x14ac:dyDescent="0.3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" x14ac:dyDescent="0.3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" x14ac:dyDescent="0.3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" x14ac:dyDescent="0.3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" x14ac:dyDescent="0.3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" x14ac:dyDescent="0.3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" x14ac:dyDescent="0.3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" x14ac:dyDescent="0.3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" x14ac:dyDescent="0.3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" x14ac:dyDescent="0.3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" x14ac:dyDescent="0.3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" x14ac:dyDescent="0.3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" x14ac:dyDescent="0.3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" x14ac:dyDescent="0.3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" x14ac:dyDescent="0.3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" x14ac:dyDescent="0.3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" x14ac:dyDescent="0.3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" x14ac:dyDescent="0.3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" x14ac:dyDescent="0.3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" x14ac:dyDescent="0.3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" x14ac:dyDescent="0.3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" x14ac:dyDescent="0.3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" x14ac:dyDescent="0.3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" x14ac:dyDescent="0.3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" x14ac:dyDescent="0.3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" x14ac:dyDescent="0.3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" x14ac:dyDescent="0.3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" x14ac:dyDescent="0.3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" x14ac:dyDescent="0.3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" x14ac:dyDescent="0.3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" x14ac:dyDescent="0.3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" x14ac:dyDescent="0.3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" x14ac:dyDescent="0.3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" x14ac:dyDescent="0.3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" x14ac:dyDescent="0.3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" x14ac:dyDescent="0.3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" x14ac:dyDescent="0.3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" x14ac:dyDescent="0.3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" x14ac:dyDescent="0.3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" x14ac:dyDescent="0.3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" x14ac:dyDescent="0.3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" x14ac:dyDescent="0.3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" x14ac:dyDescent="0.3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" x14ac:dyDescent="0.3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" x14ac:dyDescent="0.3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" x14ac:dyDescent="0.3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" x14ac:dyDescent="0.3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" x14ac:dyDescent="0.3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" x14ac:dyDescent="0.3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" x14ac:dyDescent="0.3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" x14ac:dyDescent="0.3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" x14ac:dyDescent="0.3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" x14ac:dyDescent="0.3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" x14ac:dyDescent="0.3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" x14ac:dyDescent="0.3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" x14ac:dyDescent="0.3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" x14ac:dyDescent="0.3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" x14ac:dyDescent="0.3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" x14ac:dyDescent="0.3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" x14ac:dyDescent="0.3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" x14ac:dyDescent="0.3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" x14ac:dyDescent="0.3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" x14ac:dyDescent="0.3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" x14ac:dyDescent="0.3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" x14ac:dyDescent="0.3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" x14ac:dyDescent="0.3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" x14ac:dyDescent="0.3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" x14ac:dyDescent="0.3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" x14ac:dyDescent="0.3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" x14ac:dyDescent="0.3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" x14ac:dyDescent="0.3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" x14ac:dyDescent="0.3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" x14ac:dyDescent="0.3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" x14ac:dyDescent="0.3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" x14ac:dyDescent="0.3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" x14ac:dyDescent="0.3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" x14ac:dyDescent="0.3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" x14ac:dyDescent="0.3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" x14ac:dyDescent="0.3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" x14ac:dyDescent="0.3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" x14ac:dyDescent="0.3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" x14ac:dyDescent="0.3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" x14ac:dyDescent="0.3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" x14ac:dyDescent="0.3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" x14ac:dyDescent="0.3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" x14ac:dyDescent="0.3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" x14ac:dyDescent="0.3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" x14ac:dyDescent="0.3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" x14ac:dyDescent="0.3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" x14ac:dyDescent="0.3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" x14ac:dyDescent="0.3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" x14ac:dyDescent="0.3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" x14ac:dyDescent="0.3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" x14ac:dyDescent="0.3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" x14ac:dyDescent="0.3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" x14ac:dyDescent="0.3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" x14ac:dyDescent="0.3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" x14ac:dyDescent="0.3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" x14ac:dyDescent="0.3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" x14ac:dyDescent="0.3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" x14ac:dyDescent="0.3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" x14ac:dyDescent="0.3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" x14ac:dyDescent="0.3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" x14ac:dyDescent="0.3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" x14ac:dyDescent="0.3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" x14ac:dyDescent="0.3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" x14ac:dyDescent="0.3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" x14ac:dyDescent="0.3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" x14ac:dyDescent="0.3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" x14ac:dyDescent="0.3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" x14ac:dyDescent="0.3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" x14ac:dyDescent="0.3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" x14ac:dyDescent="0.3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" x14ac:dyDescent="0.3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" x14ac:dyDescent="0.3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" x14ac:dyDescent="0.3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" x14ac:dyDescent="0.3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" x14ac:dyDescent="0.3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" x14ac:dyDescent="0.3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" x14ac:dyDescent="0.3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" x14ac:dyDescent="0.3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" x14ac:dyDescent="0.3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" x14ac:dyDescent="0.3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" x14ac:dyDescent="0.3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" x14ac:dyDescent="0.3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" x14ac:dyDescent="0.3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" x14ac:dyDescent="0.3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" x14ac:dyDescent="0.3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" x14ac:dyDescent="0.3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" x14ac:dyDescent="0.3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" x14ac:dyDescent="0.3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" x14ac:dyDescent="0.3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" x14ac:dyDescent="0.3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" x14ac:dyDescent="0.3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" x14ac:dyDescent="0.3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" x14ac:dyDescent="0.3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" x14ac:dyDescent="0.3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" x14ac:dyDescent="0.3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" x14ac:dyDescent="0.3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" x14ac:dyDescent="0.3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" x14ac:dyDescent="0.3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" x14ac:dyDescent="0.3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" x14ac:dyDescent="0.3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" x14ac:dyDescent="0.3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" x14ac:dyDescent="0.3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" x14ac:dyDescent="0.3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" x14ac:dyDescent="0.3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" x14ac:dyDescent="0.3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" x14ac:dyDescent="0.3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" x14ac:dyDescent="0.3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" x14ac:dyDescent="0.3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" x14ac:dyDescent="0.3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" x14ac:dyDescent="0.3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" x14ac:dyDescent="0.3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" x14ac:dyDescent="0.3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" x14ac:dyDescent="0.3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" x14ac:dyDescent="0.3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" x14ac:dyDescent="0.3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" x14ac:dyDescent="0.3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" x14ac:dyDescent="0.3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" x14ac:dyDescent="0.3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" x14ac:dyDescent="0.3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" x14ac:dyDescent="0.3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" x14ac:dyDescent="0.3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" x14ac:dyDescent="0.3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" x14ac:dyDescent="0.3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" x14ac:dyDescent="0.3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" x14ac:dyDescent="0.3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" x14ac:dyDescent="0.3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" x14ac:dyDescent="0.3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" x14ac:dyDescent="0.3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" x14ac:dyDescent="0.3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" x14ac:dyDescent="0.3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" x14ac:dyDescent="0.3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" x14ac:dyDescent="0.3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" x14ac:dyDescent="0.3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" x14ac:dyDescent="0.3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" x14ac:dyDescent="0.3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" x14ac:dyDescent="0.3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" x14ac:dyDescent="0.3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" x14ac:dyDescent="0.3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" x14ac:dyDescent="0.3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" x14ac:dyDescent="0.3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" x14ac:dyDescent="0.3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" x14ac:dyDescent="0.3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" x14ac:dyDescent="0.3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" x14ac:dyDescent="0.3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" x14ac:dyDescent="0.3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" x14ac:dyDescent="0.3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" x14ac:dyDescent="0.3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" x14ac:dyDescent="0.3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" x14ac:dyDescent="0.3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" x14ac:dyDescent="0.3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" x14ac:dyDescent="0.3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" x14ac:dyDescent="0.3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" x14ac:dyDescent="0.3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" x14ac:dyDescent="0.3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" x14ac:dyDescent="0.3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" x14ac:dyDescent="0.3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" x14ac:dyDescent="0.3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" x14ac:dyDescent="0.3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" x14ac:dyDescent="0.3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" x14ac:dyDescent="0.3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" x14ac:dyDescent="0.3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" x14ac:dyDescent="0.3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" x14ac:dyDescent="0.3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" x14ac:dyDescent="0.3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" x14ac:dyDescent="0.3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" x14ac:dyDescent="0.3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" x14ac:dyDescent="0.3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" x14ac:dyDescent="0.3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" x14ac:dyDescent="0.3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" x14ac:dyDescent="0.3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" x14ac:dyDescent="0.3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" x14ac:dyDescent="0.3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" x14ac:dyDescent="0.3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" x14ac:dyDescent="0.3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" x14ac:dyDescent="0.3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" x14ac:dyDescent="0.3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" x14ac:dyDescent="0.3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" x14ac:dyDescent="0.3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" x14ac:dyDescent="0.3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" x14ac:dyDescent="0.3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" x14ac:dyDescent="0.3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" x14ac:dyDescent="0.3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" x14ac:dyDescent="0.3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" x14ac:dyDescent="0.3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" x14ac:dyDescent="0.3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" x14ac:dyDescent="0.3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" x14ac:dyDescent="0.3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" x14ac:dyDescent="0.3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" x14ac:dyDescent="0.3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" x14ac:dyDescent="0.3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" x14ac:dyDescent="0.3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" x14ac:dyDescent="0.3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" x14ac:dyDescent="0.3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" x14ac:dyDescent="0.3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" x14ac:dyDescent="0.3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" x14ac:dyDescent="0.3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" x14ac:dyDescent="0.3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" x14ac:dyDescent="0.3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" x14ac:dyDescent="0.3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" x14ac:dyDescent="0.3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" x14ac:dyDescent="0.3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" x14ac:dyDescent="0.3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" x14ac:dyDescent="0.3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" x14ac:dyDescent="0.3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" x14ac:dyDescent="0.3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" x14ac:dyDescent="0.3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" x14ac:dyDescent="0.3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" x14ac:dyDescent="0.3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" x14ac:dyDescent="0.3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" x14ac:dyDescent="0.3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" x14ac:dyDescent="0.3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" x14ac:dyDescent="0.3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" x14ac:dyDescent="0.3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" x14ac:dyDescent="0.3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" x14ac:dyDescent="0.3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" x14ac:dyDescent="0.3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" x14ac:dyDescent="0.3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" x14ac:dyDescent="0.3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" x14ac:dyDescent="0.3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" x14ac:dyDescent="0.3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" x14ac:dyDescent="0.3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" x14ac:dyDescent="0.3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" x14ac:dyDescent="0.3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" x14ac:dyDescent="0.3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" x14ac:dyDescent="0.3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" x14ac:dyDescent="0.3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" x14ac:dyDescent="0.3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" x14ac:dyDescent="0.3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" x14ac:dyDescent="0.3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" x14ac:dyDescent="0.3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" x14ac:dyDescent="0.3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" x14ac:dyDescent="0.3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" x14ac:dyDescent="0.3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" x14ac:dyDescent="0.3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" x14ac:dyDescent="0.3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" x14ac:dyDescent="0.3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" x14ac:dyDescent="0.3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" x14ac:dyDescent="0.3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" x14ac:dyDescent="0.3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" x14ac:dyDescent="0.3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" x14ac:dyDescent="0.3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" x14ac:dyDescent="0.3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" x14ac:dyDescent="0.3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" x14ac:dyDescent="0.3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" x14ac:dyDescent="0.3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" x14ac:dyDescent="0.3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" x14ac:dyDescent="0.3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" x14ac:dyDescent="0.3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" x14ac:dyDescent="0.3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" x14ac:dyDescent="0.3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" x14ac:dyDescent="0.3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" x14ac:dyDescent="0.3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" x14ac:dyDescent="0.3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" x14ac:dyDescent="0.3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" x14ac:dyDescent="0.3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" x14ac:dyDescent="0.3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" x14ac:dyDescent="0.3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" x14ac:dyDescent="0.3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" x14ac:dyDescent="0.3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" x14ac:dyDescent="0.3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" x14ac:dyDescent="0.3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" x14ac:dyDescent="0.3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" x14ac:dyDescent="0.3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" x14ac:dyDescent="0.3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" x14ac:dyDescent="0.3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" x14ac:dyDescent="0.3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" x14ac:dyDescent="0.3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" x14ac:dyDescent="0.3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" x14ac:dyDescent="0.3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" x14ac:dyDescent="0.3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" x14ac:dyDescent="0.3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" x14ac:dyDescent="0.3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" x14ac:dyDescent="0.3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" x14ac:dyDescent="0.3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" x14ac:dyDescent="0.3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" x14ac:dyDescent="0.3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" x14ac:dyDescent="0.3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" x14ac:dyDescent="0.3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" x14ac:dyDescent="0.3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" x14ac:dyDescent="0.3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" x14ac:dyDescent="0.3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" x14ac:dyDescent="0.3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" x14ac:dyDescent="0.3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" x14ac:dyDescent="0.3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" x14ac:dyDescent="0.3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" x14ac:dyDescent="0.3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" x14ac:dyDescent="0.3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" x14ac:dyDescent="0.3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" x14ac:dyDescent="0.3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" x14ac:dyDescent="0.3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" x14ac:dyDescent="0.3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" x14ac:dyDescent="0.3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" x14ac:dyDescent="0.3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" x14ac:dyDescent="0.3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" x14ac:dyDescent="0.3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" x14ac:dyDescent="0.3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" x14ac:dyDescent="0.3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" x14ac:dyDescent="0.3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" x14ac:dyDescent="0.3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" x14ac:dyDescent="0.3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" x14ac:dyDescent="0.3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" x14ac:dyDescent="0.3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" x14ac:dyDescent="0.3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" x14ac:dyDescent="0.3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" x14ac:dyDescent="0.3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" x14ac:dyDescent="0.3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" x14ac:dyDescent="0.3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" x14ac:dyDescent="0.3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" x14ac:dyDescent="0.3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" x14ac:dyDescent="0.3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" x14ac:dyDescent="0.3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" x14ac:dyDescent="0.3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" x14ac:dyDescent="0.3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" x14ac:dyDescent="0.3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" x14ac:dyDescent="0.3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" x14ac:dyDescent="0.3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" x14ac:dyDescent="0.3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" x14ac:dyDescent="0.3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" x14ac:dyDescent="0.3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" x14ac:dyDescent="0.3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" x14ac:dyDescent="0.3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" x14ac:dyDescent="0.3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" x14ac:dyDescent="0.3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" x14ac:dyDescent="0.3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" x14ac:dyDescent="0.3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" x14ac:dyDescent="0.3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" x14ac:dyDescent="0.3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" x14ac:dyDescent="0.3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" x14ac:dyDescent="0.3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" x14ac:dyDescent="0.3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" x14ac:dyDescent="0.3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" x14ac:dyDescent="0.3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" x14ac:dyDescent="0.3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" x14ac:dyDescent="0.3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" x14ac:dyDescent="0.3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" x14ac:dyDescent="0.3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" x14ac:dyDescent="0.3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" x14ac:dyDescent="0.3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" x14ac:dyDescent="0.3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" x14ac:dyDescent="0.3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" x14ac:dyDescent="0.3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" x14ac:dyDescent="0.3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" x14ac:dyDescent="0.3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" x14ac:dyDescent="0.3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" x14ac:dyDescent="0.3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" x14ac:dyDescent="0.3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" x14ac:dyDescent="0.3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" x14ac:dyDescent="0.3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" x14ac:dyDescent="0.3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" x14ac:dyDescent="0.3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" x14ac:dyDescent="0.3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" x14ac:dyDescent="0.3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" x14ac:dyDescent="0.3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" x14ac:dyDescent="0.3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" x14ac:dyDescent="0.3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" x14ac:dyDescent="0.3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" x14ac:dyDescent="0.3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" x14ac:dyDescent="0.3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" x14ac:dyDescent="0.3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" x14ac:dyDescent="0.3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" x14ac:dyDescent="0.3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" x14ac:dyDescent="0.3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" x14ac:dyDescent="0.3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" x14ac:dyDescent="0.3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" x14ac:dyDescent="0.3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" x14ac:dyDescent="0.3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" x14ac:dyDescent="0.3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" x14ac:dyDescent="0.3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" x14ac:dyDescent="0.3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" x14ac:dyDescent="0.3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" x14ac:dyDescent="0.3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" x14ac:dyDescent="0.3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" x14ac:dyDescent="0.3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" x14ac:dyDescent="0.3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" x14ac:dyDescent="0.3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" x14ac:dyDescent="0.3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" x14ac:dyDescent="0.3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" x14ac:dyDescent="0.3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" x14ac:dyDescent="0.3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" x14ac:dyDescent="0.3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" x14ac:dyDescent="0.3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" x14ac:dyDescent="0.3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" x14ac:dyDescent="0.3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" x14ac:dyDescent="0.3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" x14ac:dyDescent="0.3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" x14ac:dyDescent="0.3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" x14ac:dyDescent="0.3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" x14ac:dyDescent="0.3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" x14ac:dyDescent="0.3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" x14ac:dyDescent="0.3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" x14ac:dyDescent="0.3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" x14ac:dyDescent="0.3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" x14ac:dyDescent="0.3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" x14ac:dyDescent="0.3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" x14ac:dyDescent="0.3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" x14ac:dyDescent="0.3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" x14ac:dyDescent="0.3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" x14ac:dyDescent="0.3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" x14ac:dyDescent="0.3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" x14ac:dyDescent="0.3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" x14ac:dyDescent="0.3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" x14ac:dyDescent="0.3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" x14ac:dyDescent="0.3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" x14ac:dyDescent="0.3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" x14ac:dyDescent="0.3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" x14ac:dyDescent="0.3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" x14ac:dyDescent="0.3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" x14ac:dyDescent="0.3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" x14ac:dyDescent="0.3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" x14ac:dyDescent="0.3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" x14ac:dyDescent="0.3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" x14ac:dyDescent="0.3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" x14ac:dyDescent="0.3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" x14ac:dyDescent="0.3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" x14ac:dyDescent="0.3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" x14ac:dyDescent="0.3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" x14ac:dyDescent="0.3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" x14ac:dyDescent="0.3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" x14ac:dyDescent="0.3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" x14ac:dyDescent="0.3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" x14ac:dyDescent="0.3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" x14ac:dyDescent="0.3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" x14ac:dyDescent="0.3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" x14ac:dyDescent="0.3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" x14ac:dyDescent="0.3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" x14ac:dyDescent="0.3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" x14ac:dyDescent="0.3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" x14ac:dyDescent="0.3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" x14ac:dyDescent="0.3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" x14ac:dyDescent="0.3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" x14ac:dyDescent="0.3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" x14ac:dyDescent="0.3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" x14ac:dyDescent="0.3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" x14ac:dyDescent="0.3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" x14ac:dyDescent="0.3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" x14ac:dyDescent="0.3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" x14ac:dyDescent="0.3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" x14ac:dyDescent="0.3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" x14ac:dyDescent="0.3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" x14ac:dyDescent="0.3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" x14ac:dyDescent="0.3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" x14ac:dyDescent="0.3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" x14ac:dyDescent="0.3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" x14ac:dyDescent="0.3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" x14ac:dyDescent="0.3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" x14ac:dyDescent="0.3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" x14ac:dyDescent="0.3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" x14ac:dyDescent="0.3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" x14ac:dyDescent="0.3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" x14ac:dyDescent="0.3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" x14ac:dyDescent="0.3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" x14ac:dyDescent="0.3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" x14ac:dyDescent="0.3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" x14ac:dyDescent="0.3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" x14ac:dyDescent="0.3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" x14ac:dyDescent="0.3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" x14ac:dyDescent="0.3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" x14ac:dyDescent="0.3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" x14ac:dyDescent="0.3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" x14ac:dyDescent="0.3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" x14ac:dyDescent="0.3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" x14ac:dyDescent="0.3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" x14ac:dyDescent="0.3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" x14ac:dyDescent="0.3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" x14ac:dyDescent="0.3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" x14ac:dyDescent="0.3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" x14ac:dyDescent="0.3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" x14ac:dyDescent="0.3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" x14ac:dyDescent="0.3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" x14ac:dyDescent="0.3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" x14ac:dyDescent="0.3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" x14ac:dyDescent="0.3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" x14ac:dyDescent="0.3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" x14ac:dyDescent="0.3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" x14ac:dyDescent="0.3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" x14ac:dyDescent="0.3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" x14ac:dyDescent="0.3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" x14ac:dyDescent="0.3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" x14ac:dyDescent="0.3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" x14ac:dyDescent="0.3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" x14ac:dyDescent="0.3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" x14ac:dyDescent="0.3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" x14ac:dyDescent="0.3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" x14ac:dyDescent="0.3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" x14ac:dyDescent="0.3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" x14ac:dyDescent="0.3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" x14ac:dyDescent="0.3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" x14ac:dyDescent="0.3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" x14ac:dyDescent="0.3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" x14ac:dyDescent="0.3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" x14ac:dyDescent="0.3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" x14ac:dyDescent="0.3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" x14ac:dyDescent="0.3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" x14ac:dyDescent="0.3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" x14ac:dyDescent="0.3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" x14ac:dyDescent="0.3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" x14ac:dyDescent="0.3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" x14ac:dyDescent="0.3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" x14ac:dyDescent="0.3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" x14ac:dyDescent="0.3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" x14ac:dyDescent="0.3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" x14ac:dyDescent="0.3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" x14ac:dyDescent="0.3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" x14ac:dyDescent="0.3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" x14ac:dyDescent="0.3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" x14ac:dyDescent="0.3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" x14ac:dyDescent="0.3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" x14ac:dyDescent="0.3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" x14ac:dyDescent="0.3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" x14ac:dyDescent="0.3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" x14ac:dyDescent="0.3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" x14ac:dyDescent="0.3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" x14ac:dyDescent="0.3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" x14ac:dyDescent="0.3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" x14ac:dyDescent="0.3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" x14ac:dyDescent="0.3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" x14ac:dyDescent="0.3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" x14ac:dyDescent="0.3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" x14ac:dyDescent="0.3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" x14ac:dyDescent="0.3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" x14ac:dyDescent="0.3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" x14ac:dyDescent="0.3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" x14ac:dyDescent="0.3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" x14ac:dyDescent="0.3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" x14ac:dyDescent="0.3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" x14ac:dyDescent="0.3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" x14ac:dyDescent="0.3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" x14ac:dyDescent="0.3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" x14ac:dyDescent="0.3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" x14ac:dyDescent="0.3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" x14ac:dyDescent="0.3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" x14ac:dyDescent="0.3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" x14ac:dyDescent="0.3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" x14ac:dyDescent="0.3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" x14ac:dyDescent="0.3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" x14ac:dyDescent="0.3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" x14ac:dyDescent="0.3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" x14ac:dyDescent="0.3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" x14ac:dyDescent="0.3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" x14ac:dyDescent="0.3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" x14ac:dyDescent="0.3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" x14ac:dyDescent="0.3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" x14ac:dyDescent="0.3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" x14ac:dyDescent="0.3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" x14ac:dyDescent="0.3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" x14ac:dyDescent="0.3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" x14ac:dyDescent="0.3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" x14ac:dyDescent="0.3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" x14ac:dyDescent="0.3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" x14ac:dyDescent="0.3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" x14ac:dyDescent="0.3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" x14ac:dyDescent="0.3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" x14ac:dyDescent="0.3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" x14ac:dyDescent="0.3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" x14ac:dyDescent="0.3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" x14ac:dyDescent="0.3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" x14ac:dyDescent="0.3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" x14ac:dyDescent="0.3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" x14ac:dyDescent="0.3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" x14ac:dyDescent="0.3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" x14ac:dyDescent="0.3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" x14ac:dyDescent="0.3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" x14ac:dyDescent="0.3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" x14ac:dyDescent="0.3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" x14ac:dyDescent="0.3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" x14ac:dyDescent="0.3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" x14ac:dyDescent="0.3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" x14ac:dyDescent="0.3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" x14ac:dyDescent="0.3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" x14ac:dyDescent="0.3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" x14ac:dyDescent="0.3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" x14ac:dyDescent="0.3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" x14ac:dyDescent="0.3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" x14ac:dyDescent="0.3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" x14ac:dyDescent="0.3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" x14ac:dyDescent="0.3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" x14ac:dyDescent="0.3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" x14ac:dyDescent="0.3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" x14ac:dyDescent="0.3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" x14ac:dyDescent="0.3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" x14ac:dyDescent="0.3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" x14ac:dyDescent="0.3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" x14ac:dyDescent="0.3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" x14ac:dyDescent="0.3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" x14ac:dyDescent="0.3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" x14ac:dyDescent="0.3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" x14ac:dyDescent="0.3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" x14ac:dyDescent="0.3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" x14ac:dyDescent="0.3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" x14ac:dyDescent="0.3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" x14ac:dyDescent="0.3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" x14ac:dyDescent="0.3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" x14ac:dyDescent="0.3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" x14ac:dyDescent="0.3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" x14ac:dyDescent="0.3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" x14ac:dyDescent="0.3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" x14ac:dyDescent="0.3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" x14ac:dyDescent="0.3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" x14ac:dyDescent="0.3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" x14ac:dyDescent="0.3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" x14ac:dyDescent="0.3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" x14ac:dyDescent="0.3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" x14ac:dyDescent="0.3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" x14ac:dyDescent="0.3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" x14ac:dyDescent="0.3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" x14ac:dyDescent="0.3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" x14ac:dyDescent="0.3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" x14ac:dyDescent="0.3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" x14ac:dyDescent="0.3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" x14ac:dyDescent="0.3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" x14ac:dyDescent="0.3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" x14ac:dyDescent="0.3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" x14ac:dyDescent="0.3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" x14ac:dyDescent="0.3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" x14ac:dyDescent="0.3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" x14ac:dyDescent="0.3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" x14ac:dyDescent="0.3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" x14ac:dyDescent="0.3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" x14ac:dyDescent="0.3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" x14ac:dyDescent="0.3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" x14ac:dyDescent="0.3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" x14ac:dyDescent="0.3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" x14ac:dyDescent="0.3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" x14ac:dyDescent="0.3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" x14ac:dyDescent="0.3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" x14ac:dyDescent="0.3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" x14ac:dyDescent="0.3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" x14ac:dyDescent="0.3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" x14ac:dyDescent="0.3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" x14ac:dyDescent="0.3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" x14ac:dyDescent="0.3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" x14ac:dyDescent="0.3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" x14ac:dyDescent="0.3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" x14ac:dyDescent="0.3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" x14ac:dyDescent="0.3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" x14ac:dyDescent="0.3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" x14ac:dyDescent="0.3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" x14ac:dyDescent="0.3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" x14ac:dyDescent="0.3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" x14ac:dyDescent="0.3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" x14ac:dyDescent="0.3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" x14ac:dyDescent="0.3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" x14ac:dyDescent="0.3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" x14ac:dyDescent="0.3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" x14ac:dyDescent="0.3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" x14ac:dyDescent="0.3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" x14ac:dyDescent="0.3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" x14ac:dyDescent="0.3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" x14ac:dyDescent="0.3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" x14ac:dyDescent="0.3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" x14ac:dyDescent="0.3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" x14ac:dyDescent="0.3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" x14ac:dyDescent="0.3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" x14ac:dyDescent="0.3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" x14ac:dyDescent="0.3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" x14ac:dyDescent="0.3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" x14ac:dyDescent="0.3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" x14ac:dyDescent="0.3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" x14ac:dyDescent="0.3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" x14ac:dyDescent="0.3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" x14ac:dyDescent="0.3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" x14ac:dyDescent="0.3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" x14ac:dyDescent="0.3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" x14ac:dyDescent="0.3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" x14ac:dyDescent="0.3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" x14ac:dyDescent="0.3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" x14ac:dyDescent="0.3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" x14ac:dyDescent="0.3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" x14ac:dyDescent="0.3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" x14ac:dyDescent="0.3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" x14ac:dyDescent="0.3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" x14ac:dyDescent="0.3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" x14ac:dyDescent="0.3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" x14ac:dyDescent="0.3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" x14ac:dyDescent="0.3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" x14ac:dyDescent="0.3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" x14ac:dyDescent="0.3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" x14ac:dyDescent="0.3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" x14ac:dyDescent="0.3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" x14ac:dyDescent="0.3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" x14ac:dyDescent="0.3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" x14ac:dyDescent="0.3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" x14ac:dyDescent="0.3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" x14ac:dyDescent="0.3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" x14ac:dyDescent="0.3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" x14ac:dyDescent="0.3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" x14ac:dyDescent="0.3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" x14ac:dyDescent="0.3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" x14ac:dyDescent="0.3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" x14ac:dyDescent="0.3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" x14ac:dyDescent="0.3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" x14ac:dyDescent="0.3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" x14ac:dyDescent="0.3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" x14ac:dyDescent="0.3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" x14ac:dyDescent="0.3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" x14ac:dyDescent="0.3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" x14ac:dyDescent="0.3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" x14ac:dyDescent="0.3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" x14ac:dyDescent="0.3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" x14ac:dyDescent="0.3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" x14ac:dyDescent="0.3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" x14ac:dyDescent="0.3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" x14ac:dyDescent="0.3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" x14ac:dyDescent="0.3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" x14ac:dyDescent="0.3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" x14ac:dyDescent="0.3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" x14ac:dyDescent="0.3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" x14ac:dyDescent="0.3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" x14ac:dyDescent="0.3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" x14ac:dyDescent="0.3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" x14ac:dyDescent="0.3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" x14ac:dyDescent="0.3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" x14ac:dyDescent="0.3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" x14ac:dyDescent="0.3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" x14ac:dyDescent="0.3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" x14ac:dyDescent="0.3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" x14ac:dyDescent="0.3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" x14ac:dyDescent="0.3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" x14ac:dyDescent="0.3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" x14ac:dyDescent="0.3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" x14ac:dyDescent="0.3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" x14ac:dyDescent="0.3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" x14ac:dyDescent="0.3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" x14ac:dyDescent="0.3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" x14ac:dyDescent="0.3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" x14ac:dyDescent="0.3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" x14ac:dyDescent="0.3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" x14ac:dyDescent="0.3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" x14ac:dyDescent="0.3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" x14ac:dyDescent="0.3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" x14ac:dyDescent="0.3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" x14ac:dyDescent="0.3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" x14ac:dyDescent="0.3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" x14ac:dyDescent="0.3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" x14ac:dyDescent="0.3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" x14ac:dyDescent="0.3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" x14ac:dyDescent="0.3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" x14ac:dyDescent="0.3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" x14ac:dyDescent="0.3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" x14ac:dyDescent="0.3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" x14ac:dyDescent="0.3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" x14ac:dyDescent="0.3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" x14ac:dyDescent="0.3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" x14ac:dyDescent="0.3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" x14ac:dyDescent="0.3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" x14ac:dyDescent="0.3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" x14ac:dyDescent="0.3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" x14ac:dyDescent="0.3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" x14ac:dyDescent="0.3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" x14ac:dyDescent="0.3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" x14ac:dyDescent="0.3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" x14ac:dyDescent="0.3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" x14ac:dyDescent="0.3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" x14ac:dyDescent="0.3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" x14ac:dyDescent="0.3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" x14ac:dyDescent="0.3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" x14ac:dyDescent="0.3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" x14ac:dyDescent="0.3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" x14ac:dyDescent="0.3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" x14ac:dyDescent="0.3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" x14ac:dyDescent="0.3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" x14ac:dyDescent="0.3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" x14ac:dyDescent="0.3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" x14ac:dyDescent="0.3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" x14ac:dyDescent="0.3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" x14ac:dyDescent="0.3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" x14ac:dyDescent="0.3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" x14ac:dyDescent="0.3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" x14ac:dyDescent="0.3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" x14ac:dyDescent="0.3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" x14ac:dyDescent="0.3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" x14ac:dyDescent="0.3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" x14ac:dyDescent="0.3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" x14ac:dyDescent="0.3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" x14ac:dyDescent="0.3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" x14ac:dyDescent="0.3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" x14ac:dyDescent="0.3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" x14ac:dyDescent="0.3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" x14ac:dyDescent="0.3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" x14ac:dyDescent="0.3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" x14ac:dyDescent="0.3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" x14ac:dyDescent="0.3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" x14ac:dyDescent="0.3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" x14ac:dyDescent="0.3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" x14ac:dyDescent="0.3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" x14ac:dyDescent="0.3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" x14ac:dyDescent="0.3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" x14ac:dyDescent="0.3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" x14ac:dyDescent="0.3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" x14ac:dyDescent="0.3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" x14ac:dyDescent="0.3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" x14ac:dyDescent="0.3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" x14ac:dyDescent="0.3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" x14ac:dyDescent="0.3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" x14ac:dyDescent="0.3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" x14ac:dyDescent="0.3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" x14ac:dyDescent="0.3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" x14ac:dyDescent="0.3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" x14ac:dyDescent="0.3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" x14ac:dyDescent="0.3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" x14ac:dyDescent="0.3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" x14ac:dyDescent="0.3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" x14ac:dyDescent="0.3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" x14ac:dyDescent="0.3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" x14ac:dyDescent="0.3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" x14ac:dyDescent="0.3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" x14ac:dyDescent="0.3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" x14ac:dyDescent="0.3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" x14ac:dyDescent="0.3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" x14ac:dyDescent="0.3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" x14ac:dyDescent="0.3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" x14ac:dyDescent="0.3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" x14ac:dyDescent="0.3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" x14ac:dyDescent="0.3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" x14ac:dyDescent="0.3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" x14ac:dyDescent="0.3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" x14ac:dyDescent="0.3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" x14ac:dyDescent="0.3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" x14ac:dyDescent="0.3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" x14ac:dyDescent="0.3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" x14ac:dyDescent="0.3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" x14ac:dyDescent="0.3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" x14ac:dyDescent="0.3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" x14ac:dyDescent="0.3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" x14ac:dyDescent="0.3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" x14ac:dyDescent="0.3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" x14ac:dyDescent="0.3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" x14ac:dyDescent="0.3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" x14ac:dyDescent="0.3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" x14ac:dyDescent="0.3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" x14ac:dyDescent="0.3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" x14ac:dyDescent="0.3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" x14ac:dyDescent="0.3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" x14ac:dyDescent="0.3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" x14ac:dyDescent="0.3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" x14ac:dyDescent="0.3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" x14ac:dyDescent="0.3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" x14ac:dyDescent="0.3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" x14ac:dyDescent="0.3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" x14ac:dyDescent="0.3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" x14ac:dyDescent="0.3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" x14ac:dyDescent="0.3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" x14ac:dyDescent="0.3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" x14ac:dyDescent="0.3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" x14ac:dyDescent="0.3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" x14ac:dyDescent="0.3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" x14ac:dyDescent="0.3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" x14ac:dyDescent="0.3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" x14ac:dyDescent="0.3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" x14ac:dyDescent="0.3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" x14ac:dyDescent="0.3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" x14ac:dyDescent="0.3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" x14ac:dyDescent="0.3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" x14ac:dyDescent="0.3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" x14ac:dyDescent="0.3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" x14ac:dyDescent="0.3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" x14ac:dyDescent="0.3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" x14ac:dyDescent="0.3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" x14ac:dyDescent="0.3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" x14ac:dyDescent="0.3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" x14ac:dyDescent="0.3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" x14ac:dyDescent="0.3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" x14ac:dyDescent="0.3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" x14ac:dyDescent="0.3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" x14ac:dyDescent="0.3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" x14ac:dyDescent="0.3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" x14ac:dyDescent="0.3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" x14ac:dyDescent="0.3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" x14ac:dyDescent="0.3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" x14ac:dyDescent="0.3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" x14ac:dyDescent="0.3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" x14ac:dyDescent="0.3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" x14ac:dyDescent="0.3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" x14ac:dyDescent="0.3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" x14ac:dyDescent="0.3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" x14ac:dyDescent="0.3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" x14ac:dyDescent="0.3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" x14ac:dyDescent="0.3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" x14ac:dyDescent="0.3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" x14ac:dyDescent="0.3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" x14ac:dyDescent="0.3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" x14ac:dyDescent="0.3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" x14ac:dyDescent="0.3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" x14ac:dyDescent="0.3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" x14ac:dyDescent="0.3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" x14ac:dyDescent="0.3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" x14ac:dyDescent="0.3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" x14ac:dyDescent="0.3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" x14ac:dyDescent="0.3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" x14ac:dyDescent="0.3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" x14ac:dyDescent="0.3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" x14ac:dyDescent="0.3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" x14ac:dyDescent="0.3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" x14ac:dyDescent="0.3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" x14ac:dyDescent="0.3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" x14ac:dyDescent="0.3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" x14ac:dyDescent="0.3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" x14ac:dyDescent="0.3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" x14ac:dyDescent="0.3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" x14ac:dyDescent="0.3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" x14ac:dyDescent="0.3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" x14ac:dyDescent="0.3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" x14ac:dyDescent="0.3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" x14ac:dyDescent="0.3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" x14ac:dyDescent="0.3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" x14ac:dyDescent="0.3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" x14ac:dyDescent="0.3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" x14ac:dyDescent="0.3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" x14ac:dyDescent="0.3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" x14ac:dyDescent="0.3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" x14ac:dyDescent="0.3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" x14ac:dyDescent="0.3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" x14ac:dyDescent="0.3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" x14ac:dyDescent="0.3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" x14ac:dyDescent="0.3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" x14ac:dyDescent="0.3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" x14ac:dyDescent="0.3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" x14ac:dyDescent="0.3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" x14ac:dyDescent="0.3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" x14ac:dyDescent="0.3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" x14ac:dyDescent="0.3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" x14ac:dyDescent="0.3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" x14ac:dyDescent="0.3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" x14ac:dyDescent="0.3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" x14ac:dyDescent="0.3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" x14ac:dyDescent="0.3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" x14ac:dyDescent="0.3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" x14ac:dyDescent="0.3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" x14ac:dyDescent="0.3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" x14ac:dyDescent="0.3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" x14ac:dyDescent="0.3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" x14ac:dyDescent="0.3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" x14ac:dyDescent="0.3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" x14ac:dyDescent="0.3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" x14ac:dyDescent="0.3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" x14ac:dyDescent="0.3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" x14ac:dyDescent="0.3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" x14ac:dyDescent="0.3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" x14ac:dyDescent="0.3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" x14ac:dyDescent="0.3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" x14ac:dyDescent="0.3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" x14ac:dyDescent="0.3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" x14ac:dyDescent="0.3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" x14ac:dyDescent="0.3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" x14ac:dyDescent="0.3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" x14ac:dyDescent="0.3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" x14ac:dyDescent="0.3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" x14ac:dyDescent="0.3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" x14ac:dyDescent="0.3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" x14ac:dyDescent="0.3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" x14ac:dyDescent="0.3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" x14ac:dyDescent="0.3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" x14ac:dyDescent="0.3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" x14ac:dyDescent="0.3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" x14ac:dyDescent="0.3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" x14ac:dyDescent="0.3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" x14ac:dyDescent="0.3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" x14ac:dyDescent="0.3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" x14ac:dyDescent="0.3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" x14ac:dyDescent="0.3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" x14ac:dyDescent="0.3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" x14ac:dyDescent="0.3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" x14ac:dyDescent="0.3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" x14ac:dyDescent="0.3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" x14ac:dyDescent="0.3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" x14ac:dyDescent="0.3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" x14ac:dyDescent="0.3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" x14ac:dyDescent="0.3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" x14ac:dyDescent="0.3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" x14ac:dyDescent="0.3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" x14ac:dyDescent="0.3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" x14ac:dyDescent="0.3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" x14ac:dyDescent="0.3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" x14ac:dyDescent="0.3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" x14ac:dyDescent="0.3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" x14ac:dyDescent="0.3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" x14ac:dyDescent="0.3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" x14ac:dyDescent="0.3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" x14ac:dyDescent="0.3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" x14ac:dyDescent="0.3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" x14ac:dyDescent="0.3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" x14ac:dyDescent="0.3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" x14ac:dyDescent="0.3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" x14ac:dyDescent="0.3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" x14ac:dyDescent="0.3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" x14ac:dyDescent="0.3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" x14ac:dyDescent="0.3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" x14ac:dyDescent="0.3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" x14ac:dyDescent="0.3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" x14ac:dyDescent="0.3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" x14ac:dyDescent="0.3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" x14ac:dyDescent="0.3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" x14ac:dyDescent="0.3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" x14ac:dyDescent="0.3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" x14ac:dyDescent="0.3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" x14ac:dyDescent="0.3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" x14ac:dyDescent="0.3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" x14ac:dyDescent="0.3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" x14ac:dyDescent="0.3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" x14ac:dyDescent="0.3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" x14ac:dyDescent="0.3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" x14ac:dyDescent="0.3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" x14ac:dyDescent="0.3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" x14ac:dyDescent="0.3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" x14ac:dyDescent="0.3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" x14ac:dyDescent="0.3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" x14ac:dyDescent="0.3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" x14ac:dyDescent="0.3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" x14ac:dyDescent="0.3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" x14ac:dyDescent="0.3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" x14ac:dyDescent="0.3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" x14ac:dyDescent="0.3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" x14ac:dyDescent="0.3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" x14ac:dyDescent="0.3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" x14ac:dyDescent="0.3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" x14ac:dyDescent="0.3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" x14ac:dyDescent="0.3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" x14ac:dyDescent="0.3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" x14ac:dyDescent="0.3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" x14ac:dyDescent="0.3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" x14ac:dyDescent="0.3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" x14ac:dyDescent="0.3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" x14ac:dyDescent="0.3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" x14ac:dyDescent="0.3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" x14ac:dyDescent="0.3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" x14ac:dyDescent="0.3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" x14ac:dyDescent="0.3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" x14ac:dyDescent="0.3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" x14ac:dyDescent="0.3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" x14ac:dyDescent="0.3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" x14ac:dyDescent="0.3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" x14ac:dyDescent="0.3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" x14ac:dyDescent="0.3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" x14ac:dyDescent="0.3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" x14ac:dyDescent="0.3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" x14ac:dyDescent="0.3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" x14ac:dyDescent="0.3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" x14ac:dyDescent="0.3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" x14ac:dyDescent="0.3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" x14ac:dyDescent="0.3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" x14ac:dyDescent="0.3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" x14ac:dyDescent="0.3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" x14ac:dyDescent="0.3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" x14ac:dyDescent="0.3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" x14ac:dyDescent="0.3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" x14ac:dyDescent="0.3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" x14ac:dyDescent="0.3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" x14ac:dyDescent="0.3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" x14ac:dyDescent="0.3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" x14ac:dyDescent="0.3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" x14ac:dyDescent="0.3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" x14ac:dyDescent="0.3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" x14ac:dyDescent="0.3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" x14ac:dyDescent="0.3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" x14ac:dyDescent="0.3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" x14ac:dyDescent="0.3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" x14ac:dyDescent="0.3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" x14ac:dyDescent="0.3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" x14ac:dyDescent="0.3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" x14ac:dyDescent="0.3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" x14ac:dyDescent="0.3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" x14ac:dyDescent="0.3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" x14ac:dyDescent="0.3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" x14ac:dyDescent="0.3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" x14ac:dyDescent="0.3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" x14ac:dyDescent="0.3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" x14ac:dyDescent="0.3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" x14ac:dyDescent="0.3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" x14ac:dyDescent="0.3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" x14ac:dyDescent="0.3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" x14ac:dyDescent="0.3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" x14ac:dyDescent="0.3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" x14ac:dyDescent="0.3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" x14ac:dyDescent="0.3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" x14ac:dyDescent="0.3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" x14ac:dyDescent="0.3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" x14ac:dyDescent="0.3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" x14ac:dyDescent="0.3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" x14ac:dyDescent="0.3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" x14ac:dyDescent="0.3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" x14ac:dyDescent="0.3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" x14ac:dyDescent="0.3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" x14ac:dyDescent="0.3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" x14ac:dyDescent="0.3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" x14ac:dyDescent="0.3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" x14ac:dyDescent="0.3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" x14ac:dyDescent="0.3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" x14ac:dyDescent="0.3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" x14ac:dyDescent="0.3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" x14ac:dyDescent="0.3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" x14ac:dyDescent="0.3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" x14ac:dyDescent="0.3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" x14ac:dyDescent="0.3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" x14ac:dyDescent="0.3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" x14ac:dyDescent="0.3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" x14ac:dyDescent="0.3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" x14ac:dyDescent="0.3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" x14ac:dyDescent="0.3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" x14ac:dyDescent="0.3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" x14ac:dyDescent="0.3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" x14ac:dyDescent="0.3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" x14ac:dyDescent="0.3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" x14ac:dyDescent="0.3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" x14ac:dyDescent="0.3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" x14ac:dyDescent="0.3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" x14ac:dyDescent="0.3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" x14ac:dyDescent="0.3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" x14ac:dyDescent="0.3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" x14ac:dyDescent="0.3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" x14ac:dyDescent="0.3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" x14ac:dyDescent="0.3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" x14ac:dyDescent="0.3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" x14ac:dyDescent="0.3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" x14ac:dyDescent="0.3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" x14ac:dyDescent="0.3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" x14ac:dyDescent="0.3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" x14ac:dyDescent="0.3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" x14ac:dyDescent="0.3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" x14ac:dyDescent="0.3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" x14ac:dyDescent="0.3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" x14ac:dyDescent="0.3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" x14ac:dyDescent="0.3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" x14ac:dyDescent="0.3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" x14ac:dyDescent="0.3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" x14ac:dyDescent="0.3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" x14ac:dyDescent="0.3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" x14ac:dyDescent="0.3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" x14ac:dyDescent="0.3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" x14ac:dyDescent="0.3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" x14ac:dyDescent="0.3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" x14ac:dyDescent="0.3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" x14ac:dyDescent="0.3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" x14ac:dyDescent="0.3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" x14ac:dyDescent="0.3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" x14ac:dyDescent="0.3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" x14ac:dyDescent="0.3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" x14ac:dyDescent="0.3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" x14ac:dyDescent="0.3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" x14ac:dyDescent="0.3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" x14ac:dyDescent="0.3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" x14ac:dyDescent="0.3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" x14ac:dyDescent="0.3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" x14ac:dyDescent="0.3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" x14ac:dyDescent="0.3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" x14ac:dyDescent="0.3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" x14ac:dyDescent="0.3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" x14ac:dyDescent="0.3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" x14ac:dyDescent="0.3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" x14ac:dyDescent="0.3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" x14ac:dyDescent="0.3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" x14ac:dyDescent="0.3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" x14ac:dyDescent="0.3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" x14ac:dyDescent="0.3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" x14ac:dyDescent="0.3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" x14ac:dyDescent="0.3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" x14ac:dyDescent="0.3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" x14ac:dyDescent="0.3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" x14ac:dyDescent="0.3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" x14ac:dyDescent="0.3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" x14ac:dyDescent="0.3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" x14ac:dyDescent="0.3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" x14ac:dyDescent="0.3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" x14ac:dyDescent="0.3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" x14ac:dyDescent="0.3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" x14ac:dyDescent="0.3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" x14ac:dyDescent="0.3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" x14ac:dyDescent="0.3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" x14ac:dyDescent="0.3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" x14ac:dyDescent="0.3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" x14ac:dyDescent="0.3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" x14ac:dyDescent="0.3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" x14ac:dyDescent="0.3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" x14ac:dyDescent="0.3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" x14ac:dyDescent="0.3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" x14ac:dyDescent="0.3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" x14ac:dyDescent="0.3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" x14ac:dyDescent="0.3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" x14ac:dyDescent="0.3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" x14ac:dyDescent="0.3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" x14ac:dyDescent="0.3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" x14ac:dyDescent="0.3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" x14ac:dyDescent="0.3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" x14ac:dyDescent="0.3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" x14ac:dyDescent="0.3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" x14ac:dyDescent="0.3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" x14ac:dyDescent="0.3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" x14ac:dyDescent="0.3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" x14ac:dyDescent="0.3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" x14ac:dyDescent="0.3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" x14ac:dyDescent="0.3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" x14ac:dyDescent="0.3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" x14ac:dyDescent="0.3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" x14ac:dyDescent="0.3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" x14ac:dyDescent="0.3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" x14ac:dyDescent="0.3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" x14ac:dyDescent="0.3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" x14ac:dyDescent="0.3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" x14ac:dyDescent="0.3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" x14ac:dyDescent="0.3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" x14ac:dyDescent="0.3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" x14ac:dyDescent="0.3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" x14ac:dyDescent="0.3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" x14ac:dyDescent="0.3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" x14ac:dyDescent="0.3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" x14ac:dyDescent="0.3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" x14ac:dyDescent="0.3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" x14ac:dyDescent="0.3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" x14ac:dyDescent="0.3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" x14ac:dyDescent="0.3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" x14ac:dyDescent="0.3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" x14ac:dyDescent="0.3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" x14ac:dyDescent="0.3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" x14ac:dyDescent="0.3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" x14ac:dyDescent="0.3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" x14ac:dyDescent="0.3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" x14ac:dyDescent="0.3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" x14ac:dyDescent="0.3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" x14ac:dyDescent="0.3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" x14ac:dyDescent="0.3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" x14ac:dyDescent="0.3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" x14ac:dyDescent="0.3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" x14ac:dyDescent="0.3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" x14ac:dyDescent="0.3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" x14ac:dyDescent="0.3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" x14ac:dyDescent="0.3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" x14ac:dyDescent="0.3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" x14ac:dyDescent="0.3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" x14ac:dyDescent="0.3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" x14ac:dyDescent="0.3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" x14ac:dyDescent="0.3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" x14ac:dyDescent="0.3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" x14ac:dyDescent="0.3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" x14ac:dyDescent="0.3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" x14ac:dyDescent="0.3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" x14ac:dyDescent="0.3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" x14ac:dyDescent="0.3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" x14ac:dyDescent="0.3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" x14ac:dyDescent="0.3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" x14ac:dyDescent="0.3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" x14ac:dyDescent="0.3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" x14ac:dyDescent="0.3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" x14ac:dyDescent="0.3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" x14ac:dyDescent="0.3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" x14ac:dyDescent="0.3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" x14ac:dyDescent="0.3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" x14ac:dyDescent="0.3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" x14ac:dyDescent="0.3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" x14ac:dyDescent="0.3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" x14ac:dyDescent="0.3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" x14ac:dyDescent="0.3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" x14ac:dyDescent="0.3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" x14ac:dyDescent="0.3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" x14ac:dyDescent="0.3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" x14ac:dyDescent="0.3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" x14ac:dyDescent="0.3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" x14ac:dyDescent="0.3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" x14ac:dyDescent="0.3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" x14ac:dyDescent="0.3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" x14ac:dyDescent="0.3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" x14ac:dyDescent="0.3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" x14ac:dyDescent="0.3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" x14ac:dyDescent="0.3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" x14ac:dyDescent="0.3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" x14ac:dyDescent="0.3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" x14ac:dyDescent="0.3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" x14ac:dyDescent="0.3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" x14ac:dyDescent="0.3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" x14ac:dyDescent="0.3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" x14ac:dyDescent="0.3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" x14ac:dyDescent="0.3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" x14ac:dyDescent="0.3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" x14ac:dyDescent="0.3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" x14ac:dyDescent="0.3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" x14ac:dyDescent="0.3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" x14ac:dyDescent="0.3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" x14ac:dyDescent="0.3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" x14ac:dyDescent="0.3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" x14ac:dyDescent="0.3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" x14ac:dyDescent="0.3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" x14ac:dyDescent="0.3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" x14ac:dyDescent="0.3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" x14ac:dyDescent="0.3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" x14ac:dyDescent="0.3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" x14ac:dyDescent="0.3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" x14ac:dyDescent="0.3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" x14ac:dyDescent="0.3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" x14ac:dyDescent="0.3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" x14ac:dyDescent="0.3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" x14ac:dyDescent="0.3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" x14ac:dyDescent="0.3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" x14ac:dyDescent="0.3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" x14ac:dyDescent="0.3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" x14ac:dyDescent="0.3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" x14ac:dyDescent="0.3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" x14ac:dyDescent="0.3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" x14ac:dyDescent="0.3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" x14ac:dyDescent="0.3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" x14ac:dyDescent="0.3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" x14ac:dyDescent="0.3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" x14ac:dyDescent="0.3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" x14ac:dyDescent="0.3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" x14ac:dyDescent="0.3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" x14ac:dyDescent="0.3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" x14ac:dyDescent="0.3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" x14ac:dyDescent="0.3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" x14ac:dyDescent="0.3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" x14ac:dyDescent="0.3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" x14ac:dyDescent="0.3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" x14ac:dyDescent="0.3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" x14ac:dyDescent="0.3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" x14ac:dyDescent="0.3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" x14ac:dyDescent="0.3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" x14ac:dyDescent="0.3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" x14ac:dyDescent="0.3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" x14ac:dyDescent="0.3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" x14ac:dyDescent="0.3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" x14ac:dyDescent="0.3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" x14ac:dyDescent="0.3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" x14ac:dyDescent="0.3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" x14ac:dyDescent="0.3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" x14ac:dyDescent="0.3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" x14ac:dyDescent="0.3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" x14ac:dyDescent="0.3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" x14ac:dyDescent="0.3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" x14ac:dyDescent="0.3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" x14ac:dyDescent="0.3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" x14ac:dyDescent="0.3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" x14ac:dyDescent="0.3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" x14ac:dyDescent="0.3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" x14ac:dyDescent="0.3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" x14ac:dyDescent="0.3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" x14ac:dyDescent="0.3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" x14ac:dyDescent="0.3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" x14ac:dyDescent="0.3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" x14ac:dyDescent="0.3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" x14ac:dyDescent="0.3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" x14ac:dyDescent="0.3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" x14ac:dyDescent="0.3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" x14ac:dyDescent="0.3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" x14ac:dyDescent="0.3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" x14ac:dyDescent="0.3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" x14ac:dyDescent="0.3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" x14ac:dyDescent="0.3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" x14ac:dyDescent="0.3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" x14ac:dyDescent="0.3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" x14ac:dyDescent="0.3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" x14ac:dyDescent="0.3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" x14ac:dyDescent="0.3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" x14ac:dyDescent="0.3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" x14ac:dyDescent="0.3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" x14ac:dyDescent="0.3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" x14ac:dyDescent="0.3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" x14ac:dyDescent="0.3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" x14ac:dyDescent="0.3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" x14ac:dyDescent="0.3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" x14ac:dyDescent="0.3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" x14ac:dyDescent="0.3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" x14ac:dyDescent="0.3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" x14ac:dyDescent="0.3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" x14ac:dyDescent="0.3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" x14ac:dyDescent="0.3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" x14ac:dyDescent="0.3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" x14ac:dyDescent="0.3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" x14ac:dyDescent="0.3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" x14ac:dyDescent="0.3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" x14ac:dyDescent="0.3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" x14ac:dyDescent="0.3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" x14ac:dyDescent="0.3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" x14ac:dyDescent="0.3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" x14ac:dyDescent="0.3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" x14ac:dyDescent="0.3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" x14ac:dyDescent="0.3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" x14ac:dyDescent="0.3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" x14ac:dyDescent="0.3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" x14ac:dyDescent="0.3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" x14ac:dyDescent="0.3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" x14ac:dyDescent="0.3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" x14ac:dyDescent="0.3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" x14ac:dyDescent="0.3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" x14ac:dyDescent="0.3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" x14ac:dyDescent="0.3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" x14ac:dyDescent="0.3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" x14ac:dyDescent="0.3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" x14ac:dyDescent="0.3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" x14ac:dyDescent="0.3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" x14ac:dyDescent="0.3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" x14ac:dyDescent="0.3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" x14ac:dyDescent="0.3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" x14ac:dyDescent="0.3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" x14ac:dyDescent="0.3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" x14ac:dyDescent="0.3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" x14ac:dyDescent="0.3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" x14ac:dyDescent="0.3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" x14ac:dyDescent="0.3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" x14ac:dyDescent="0.3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" x14ac:dyDescent="0.3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" x14ac:dyDescent="0.3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" x14ac:dyDescent="0.3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" x14ac:dyDescent="0.3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" x14ac:dyDescent="0.3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" x14ac:dyDescent="0.3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" x14ac:dyDescent="0.3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" x14ac:dyDescent="0.3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" x14ac:dyDescent="0.3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" x14ac:dyDescent="0.3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" x14ac:dyDescent="0.3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" x14ac:dyDescent="0.3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" x14ac:dyDescent="0.3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" x14ac:dyDescent="0.3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" x14ac:dyDescent="0.3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" x14ac:dyDescent="0.3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" x14ac:dyDescent="0.3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" x14ac:dyDescent="0.3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" x14ac:dyDescent="0.3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" x14ac:dyDescent="0.3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" x14ac:dyDescent="0.3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" x14ac:dyDescent="0.3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" x14ac:dyDescent="0.3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" x14ac:dyDescent="0.3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" x14ac:dyDescent="0.3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" x14ac:dyDescent="0.3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" x14ac:dyDescent="0.3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" x14ac:dyDescent="0.3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" x14ac:dyDescent="0.3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" x14ac:dyDescent="0.3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" x14ac:dyDescent="0.3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" x14ac:dyDescent="0.3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" x14ac:dyDescent="0.3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" x14ac:dyDescent="0.3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" x14ac:dyDescent="0.3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" x14ac:dyDescent="0.3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" x14ac:dyDescent="0.3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" x14ac:dyDescent="0.3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" x14ac:dyDescent="0.3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" x14ac:dyDescent="0.3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" x14ac:dyDescent="0.3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" x14ac:dyDescent="0.3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" x14ac:dyDescent="0.3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" x14ac:dyDescent="0.3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" x14ac:dyDescent="0.3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" x14ac:dyDescent="0.3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" x14ac:dyDescent="0.3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" x14ac:dyDescent="0.3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" x14ac:dyDescent="0.3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" x14ac:dyDescent="0.3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" x14ac:dyDescent="0.3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" x14ac:dyDescent="0.3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" x14ac:dyDescent="0.3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" x14ac:dyDescent="0.3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" x14ac:dyDescent="0.3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" x14ac:dyDescent="0.3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" x14ac:dyDescent="0.3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" x14ac:dyDescent="0.3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" x14ac:dyDescent="0.3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" x14ac:dyDescent="0.3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" x14ac:dyDescent="0.3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" x14ac:dyDescent="0.3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" x14ac:dyDescent="0.3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" x14ac:dyDescent="0.3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" x14ac:dyDescent="0.3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" x14ac:dyDescent="0.3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" x14ac:dyDescent="0.3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" x14ac:dyDescent="0.3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" x14ac:dyDescent="0.3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" x14ac:dyDescent="0.3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" x14ac:dyDescent="0.3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" x14ac:dyDescent="0.3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" x14ac:dyDescent="0.3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" x14ac:dyDescent="0.3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" x14ac:dyDescent="0.3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" x14ac:dyDescent="0.3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" x14ac:dyDescent="0.3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" x14ac:dyDescent="0.3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" x14ac:dyDescent="0.3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" x14ac:dyDescent="0.3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" x14ac:dyDescent="0.3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" x14ac:dyDescent="0.3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" x14ac:dyDescent="0.3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" x14ac:dyDescent="0.3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" x14ac:dyDescent="0.3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" x14ac:dyDescent="0.3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" x14ac:dyDescent="0.3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" x14ac:dyDescent="0.3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" x14ac:dyDescent="0.3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" x14ac:dyDescent="0.3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" x14ac:dyDescent="0.3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" x14ac:dyDescent="0.3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" x14ac:dyDescent="0.3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" x14ac:dyDescent="0.3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" x14ac:dyDescent="0.3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" x14ac:dyDescent="0.3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" x14ac:dyDescent="0.3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" x14ac:dyDescent="0.3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" x14ac:dyDescent="0.3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" x14ac:dyDescent="0.3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" x14ac:dyDescent="0.3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" x14ac:dyDescent="0.3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" x14ac:dyDescent="0.3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" x14ac:dyDescent="0.3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" x14ac:dyDescent="0.3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" x14ac:dyDescent="0.3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" x14ac:dyDescent="0.3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" x14ac:dyDescent="0.3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" x14ac:dyDescent="0.3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" x14ac:dyDescent="0.3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" x14ac:dyDescent="0.3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" x14ac:dyDescent="0.3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" x14ac:dyDescent="0.3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" x14ac:dyDescent="0.3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" x14ac:dyDescent="0.3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" x14ac:dyDescent="0.3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" x14ac:dyDescent="0.3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" x14ac:dyDescent="0.3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" x14ac:dyDescent="0.3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" x14ac:dyDescent="0.3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" x14ac:dyDescent="0.3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" x14ac:dyDescent="0.3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" x14ac:dyDescent="0.3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" x14ac:dyDescent="0.3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" x14ac:dyDescent="0.3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" x14ac:dyDescent="0.3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" x14ac:dyDescent="0.3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" x14ac:dyDescent="0.3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" x14ac:dyDescent="0.3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" x14ac:dyDescent="0.3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" x14ac:dyDescent="0.3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" x14ac:dyDescent="0.3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" x14ac:dyDescent="0.3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" x14ac:dyDescent="0.3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" x14ac:dyDescent="0.3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" x14ac:dyDescent="0.3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" x14ac:dyDescent="0.3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" x14ac:dyDescent="0.3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" x14ac:dyDescent="0.3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" x14ac:dyDescent="0.3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" x14ac:dyDescent="0.3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" x14ac:dyDescent="0.3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" x14ac:dyDescent="0.3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" x14ac:dyDescent="0.3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" x14ac:dyDescent="0.3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" x14ac:dyDescent="0.3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" x14ac:dyDescent="0.3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" x14ac:dyDescent="0.3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" x14ac:dyDescent="0.3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" x14ac:dyDescent="0.3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" x14ac:dyDescent="0.3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" x14ac:dyDescent="0.3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" x14ac:dyDescent="0.3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" x14ac:dyDescent="0.3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" x14ac:dyDescent="0.3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" x14ac:dyDescent="0.3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" x14ac:dyDescent="0.3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" x14ac:dyDescent="0.3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" x14ac:dyDescent="0.3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" x14ac:dyDescent="0.3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" x14ac:dyDescent="0.3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" x14ac:dyDescent="0.3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" x14ac:dyDescent="0.3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" x14ac:dyDescent="0.3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" x14ac:dyDescent="0.3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" x14ac:dyDescent="0.3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" x14ac:dyDescent="0.3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" x14ac:dyDescent="0.3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" x14ac:dyDescent="0.3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" x14ac:dyDescent="0.3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" x14ac:dyDescent="0.3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" x14ac:dyDescent="0.3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" x14ac:dyDescent="0.3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" x14ac:dyDescent="0.3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" x14ac:dyDescent="0.3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" x14ac:dyDescent="0.3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" x14ac:dyDescent="0.3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" x14ac:dyDescent="0.3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" x14ac:dyDescent="0.3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" x14ac:dyDescent="0.3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" x14ac:dyDescent="0.3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" x14ac:dyDescent="0.3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" x14ac:dyDescent="0.3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" x14ac:dyDescent="0.3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" x14ac:dyDescent="0.3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" x14ac:dyDescent="0.3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" x14ac:dyDescent="0.3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" x14ac:dyDescent="0.3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" x14ac:dyDescent="0.3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" x14ac:dyDescent="0.3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" x14ac:dyDescent="0.3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" x14ac:dyDescent="0.3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" x14ac:dyDescent="0.3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" x14ac:dyDescent="0.3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" x14ac:dyDescent="0.3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" x14ac:dyDescent="0.3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" x14ac:dyDescent="0.3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" x14ac:dyDescent="0.3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" x14ac:dyDescent="0.3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" x14ac:dyDescent="0.3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" x14ac:dyDescent="0.3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" x14ac:dyDescent="0.3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" x14ac:dyDescent="0.3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" x14ac:dyDescent="0.3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" x14ac:dyDescent="0.3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" x14ac:dyDescent="0.3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" x14ac:dyDescent="0.3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" x14ac:dyDescent="0.3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" x14ac:dyDescent="0.3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" x14ac:dyDescent="0.3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" x14ac:dyDescent="0.3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" x14ac:dyDescent="0.3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" x14ac:dyDescent="0.3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" x14ac:dyDescent="0.3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" x14ac:dyDescent="0.3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" x14ac:dyDescent="0.3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" x14ac:dyDescent="0.3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" x14ac:dyDescent="0.3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" x14ac:dyDescent="0.3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" x14ac:dyDescent="0.3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" x14ac:dyDescent="0.3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" x14ac:dyDescent="0.3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" x14ac:dyDescent="0.3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" x14ac:dyDescent="0.3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" x14ac:dyDescent="0.3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" x14ac:dyDescent="0.3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" x14ac:dyDescent="0.3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" x14ac:dyDescent="0.3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" x14ac:dyDescent="0.3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" x14ac:dyDescent="0.3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" x14ac:dyDescent="0.3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" x14ac:dyDescent="0.3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" x14ac:dyDescent="0.3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" x14ac:dyDescent="0.3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" x14ac:dyDescent="0.3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" x14ac:dyDescent="0.3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" x14ac:dyDescent="0.3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" x14ac:dyDescent="0.3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" x14ac:dyDescent="0.3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" x14ac:dyDescent="0.3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" x14ac:dyDescent="0.3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" x14ac:dyDescent="0.3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" x14ac:dyDescent="0.3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" x14ac:dyDescent="0.3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" x14ac:dyDescent="0.3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" x14ac:dyDescent="0.3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" x14ac:dyDescent="0.3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" x14ac:dyDescent="0.3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" x14ac:dyDescent="0.3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" x14ac:dyDescent="0.3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" x14ac:dyDescent="0.3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" x14ac:dyDescent="0.3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" x14ac:dyDescent="0.3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" x14ac:dyDescent="0.3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" x14ac:dyDescent="0.3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" x14ac:dyDescent="0.3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" x14ac:dyDescent="0.3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" x14ac:dyDescent="0.3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" x14ac:dyDescent="0.3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" x14ac:dyDescent="0.3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" x14ac:dyDescent="0.3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" x14ac:dyDescent="0.3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" x14ac:dyDescent="0.3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" x14ac:dyDescent="0.3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" x14ac:dyDescent="0.3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" x14ac:dyDescent="0.3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" x14ac:dyDescent="0.3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" x14ac:dyDescent="0.3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" x14ac:dyDescent="0.3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" x14ac:dyDescent="0.3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" x14ac:dyDescent="0.3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" x14ac:dyDescent="0.3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" x14ac:dyDescent="0.3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" x14ac:dyDescent="0.3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" x14ac:dyDescent="0.3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" x14ac:dyDescent="0.3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" x14ac:dyDescent="0.3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" x14ac:dyDescent="0.3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" x14ac:dyDescent="0.3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" x14ac:dyDescent="0.3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" x14ac:dyDescent="0.3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" x14ac:dyDescent="0.3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" x14ac:dyDescent="0.3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" x14ac:dyDescent="0.3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" x14ac:dyDescent="0.3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" x14ac:dyDescent="0.3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" x14ac:dyDescent="0.3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" x14ac:dyDescent="0.3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" x14ac:dyDescent="0.3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" x14ac:dyDescent="0.3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" x14ac:dyDescent="0.3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" x14ac:dyDescent="0.3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" x14ac:dyDescent="0.3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" x14ac:dyDescent="0.3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" x14ac:dyDescent="0.3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" x14ac:dyDescent="0.3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" x14ac:dyDescent="0.3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" x14ac:dyDescent="0.3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" x14ac:dyDescent="0.3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" x14ac:dyDescent="0.3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" x14ac:dyDescent="0.3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" x14ac:dyDescent="0.3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" x14ac:dyDescent="0.3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" x14ac:dyDescent="0.3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" x14ac:dyDescent="0.3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" x14ac:dyDescent="0.3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" x14ac:dyDescent="0.3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" x14ac:dyDescent="0.3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" x14ac:dyDescent="0.3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" x14ac:dyDescent="0.3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" x14ac:dyDescent="0.3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" x14ac:dyDescent="0.3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" x14ac:dyDescent="0.3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" x14ac:dyDescent="0.3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" x14ac:dyDescent="0.3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" x14ac:dyDescent="0.3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" x14ac:dyDescent="0.3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" x14ac:dyDescent="0.3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" x14ac:dyDescent="0.3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" x14ac:dyDescent="0.3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" x14ac:dyDescent="0.3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" x14ac:dyDescent="0.3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" x14ac:dyDescent="0.3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" x14ac:dyDescent="0.3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" x14ac:dyDescent="0.3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" x14ac:dyDescent="0.3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" x14ac:dyDescent="0.3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" x14ac:dyDescent="0.3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" x14ac:dyDescent="0.3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" x14ac:dyDescent="0.3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" x14ac:dyDescent="0.3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" x14ac:dyDescent="0.3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" x14ac:dyDescent="0.3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" x14ac:dyDescent="0.3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" x14ac:dyDescent="0.3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" x14ac:dyDescent="0.3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" x14ac:dyDescent="0.3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" x14ac:dyDescent="0.3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" x14ac:dyDescent="0.3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" x14ac:dyDescent="0.3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" x14ac:dyDescent="0.3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" x14ac:dyDescent="0.3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" x14ac:dyDescent="0.3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" x14ac:dyDescent="0.3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" x14ac:dyDescent="0.3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" x14ac:dyDescent="0.3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" x14ac:dyDescent="0.3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" x14ac:dyDescent="0.3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" x14ac:dyDescent="0.3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" x14ac:dyDescent="0.3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" x14ac:dyDescent="0.3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" x14ac:dyDescent="0.3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" x14ac:dyDescent="0.3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" x14ac:dyDescent="0.3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" x14ac:dyDescent="0.3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" x14ac:dyDescent="0.3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" x14ac:dyDescent="0.3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" x14ac:dyDescent="0.3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" x14ac:dyDescent="0.3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" x14ac:dyDescent="0.3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" x14ac:dyDescent="0.3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" x14ac:dyDescent="0.3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" x14ac:dyDescent="0.3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" x14ac:dyDescent="0.3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" x14ac:dyDescent="0.3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" x14ac:dyDescent="0.3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" x14ac:dyDescent="0.3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" x14ac:dyDescent="0.3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" x14ac:dyDescent="0.3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" x14ac:dyDescent="0.3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" x14ac:dyDescent="0.3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" x14ac:dyDescent="0.3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" x14ac:dyDescent="0.3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" x14ac:dyDescent="0.3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" x14ac:dyDescent="0.3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" x14ac:dyDescent="0.3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" x14ac:dyDescent="0.3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" x14ac:dyDescent="0.3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" x14ac:dyDescent="0.3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" x14ac:dyDescent="0.3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" x14ac:dyDescent="0.3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" x14ac:dyDescent="0.3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" x14ac:dyDescent="0.3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" x14ac:dyDescent="0.3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" x14ac:dyDescent="0.3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" x14ac:dyDescent="0.3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" x14ac:dyDescent="0.3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" x14ac:dyDescent="0.3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" x14ac:dyDescent="0.3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" x14ac:dyDescent="0.3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" x14ac:dyDescent="0.3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" x14ac:dyDescent="0.3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" x14ac:dyDescent="0.3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" x14ac:dyDescent="0.3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" x14ac:dyDescent="0.3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" x14ac:dyDescent="0.3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" x14ac:dyDescent="0.3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" x14ac:dyDescent="0.3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" x14ac:dyDescent="0.3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" x14ac:dyDescent="0.3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" x14ac:dyDescent="0.3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" x14ac:dyDescent="0.3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" x14ac:dyDescent="0.3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" x14ac:dyDescent="0.3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" x14ac:dyDescent="0.3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" x14ac:dyDescent="0.3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" x14ac:dyDescent="0.3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" x14ac:dyDescent="0.3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" x14ac:dyDescent="0.3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" x14ac:dyDescent="0.3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" x14ac:dyDescent="0.3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" x14ac:dyDescent="0.3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" x14ac:dyDescent="0.3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" x14ac:dyDescent="0.3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" x14ac:dyDescent="0.3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" x14ac:dyDescent="0.3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" x14ac:dyDescent="0.3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" x14ac:dyDescent="0.3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" x14ac:dyDescent="0.3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" x14ac:dyDescent="0.3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" x14ac:dyDescent="0.3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" x14ac:dyDescent="0.3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" x14ac:dyDescent="0.3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" x14ac:dyDescent="0.3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" x14ac:dyDescent="0.3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" x14ac:dyDescent="0.3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" x14ac:dyDescent="0.3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" x14ac:dyDescent="0.3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" x14ac:dyDescent="0.3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" x14ac:dyDescent="0.3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" x14ac:dyDescent="0.3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" x14ac:dyDescent="0.3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" x14ac:dyDescent="0.3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" x14ac:dyDescent="0.3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" x14ac:dyDescent="0.3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" x14ac:dyDescent="0.3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" x14ac:dyDescent="0.3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" x14ac:dyDescent="0.3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" x14ac:dyDescent="0.3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" x14ac:dyDescent="0.3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" x14ac:dyDescent="0.3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" x14ac:dyDescent="0.3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" x14ac:dyDescent="0.3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" x14ac:dyDescent="0.3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" x14ac:dyDescent="0.3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" x14ac:dyDescent="0.3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" x14ac:dyDescent="0.3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" x14ac:dyDescent="0.3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" x14ac:dyDescent="0.3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" x14ac:dyDescent="0.3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" x14ac:dyDescent="0.3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" x14ac:dyDescent="0.3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" x14ac:dyDescent="0.3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" x14ac:dyDescent="0.3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" x14ac:dyDescent="0.3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" x14ac:dyDescent="0.3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" x14ac:dyDescent="0.3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" x14ac:dyDescent="0.3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" x14ac:dyDescent="0.3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" x14ac:dyDescent="0.3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" x14ac:dyDescent="0.3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" x14ac:dyDescent="0.3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" x14ac:dyDescent="0.3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" x14ac:dyDescent="0.3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" x14ac:dyDescent="0.3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" x14ac:dyDescent="0.3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" x14ac:dyDescent="0.3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" x14ac:dyDescent="0.3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" x14ac:dyDescent="0.3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" x14ac:dyDescent="0.3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" x14ac:dyDescent="0.3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" x14ac:dyDescent="0.3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" x14ac:dyDescent="0.3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" x14ac:dyDescent="0.3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" x14ac:dyDescent="0.3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" x14ac:dyDescent="0.3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" x14ac:dyDescent="0.3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" x14ac:dyDescent="0.3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" x14ac:dyDescent="0.3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" x14ac:dyDescent="0.3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" x14ac:dyDescent="0.3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" x14ac:dyDescent="0.3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" x14ac:dyDescent="0.3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" x14ac:dyDescent="0.3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" x14ac:dyDescent="0.3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" x14ac:dyDescent="0.3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" x14ac:dyDescent="0.3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" x14ac:dyDescent="0.3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" x14ac:dyDescent="0.3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" x14ac:dyDescent="0.3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" x14ac:dyDescent="0.3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" x14ac:dyDescent="0.3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" x14ac:dyDescent="0.3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" x14ac:dyDescent="0.3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" x14ac:dyDescent="0.3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" x14ac:dyDescent="0.3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" x14ac:dyDescent="0.3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" x14ac:dyDescent="0.3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" x14ac:dyDescent="0.3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" x14ac:dyDescent="0.3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" x14ac:dyDescent="0.3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" x14ac:dyDescent="0.3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" x14ac:dyDescent="0.3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" x14ac:dyDescent="0.3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" x14ac:dyDescent="0.3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" x14ac:dyDescent="0.3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" x14ac:dyDescent="0.3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" x14ac:dyDescent="0.3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" x14ac:dyDescent="0.3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" x14ac:dyDescent="0.3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" x14ac:dyDescent="0.3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" x14ac:dyDescent="0.3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" x14ac:dyDescent="0.3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" x14ac:dyDescent="0.3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" x14ac:dyDescent="0.3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" x14ac:dyDescent="0.3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" x14ac:dyDescent="0.3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" x14ac:dyDescent="0.3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" x14ac:dyDescent="0.3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" x14ac:dyDescent="0.3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" x14ac:dyDescent="0.3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" x14ac:dyDescent="0.3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" x14ac:dyDescent="0.3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" x14ac:dyDescent="0.3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" x14ac:dyDescent="0.3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" x14ac:dyDescent="0.3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" x14ac:dyDescent="0.3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" x14ac:dyDescent="0.3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" x14ac:dyDescent="0.3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" x14ac:dyDescent="0.3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" x14ac:dyDescent="0.3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" x14ac:dyDescent="0.3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" x14ac:dyDescent="0.3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" x14ac:dyDescent="0.3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" x14ac:dyDescent="0.3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" x14ac:dyDescent="0.3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" x14ac:dyDescent="0.3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" x14ac:dyDescent="0.3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" x14ac:dyDescent="0.3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" x14ac:dyDescent="0.3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" x14ac:dyDescent="0.3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" x14ac:dyDescent="0.3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" x14ac:dyDescent="0.3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" x14ac:dyDescent="0.3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" x14ac:dyDescent="0.3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" x14ac:dyDescent="0.3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" x14ac:dyDescent="0.3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" x14ac:dyDescent="0.3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" x14ac:dyDescent="0.3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" x14ac:dyDescent="0.3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" x14ac:dyDescent="0.3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" x14ac:dyDescent="0.3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" x14ac:dyDescent="0.3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" x14ac:dyDescent="0.3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" x14ac:dyDescent="0.3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" x14ac:dyDescent="0.3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" x14ac:dyDescent="0.3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" x14ac:dyDescent="0.3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" x14ac:dyDescent="0.3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" x14ac:dyDescent="0.3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" x14ac:dyDescent="0.3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" x14ac:dyDescent="0.3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" x14ac:dyDescent="0.3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" x14ac:dyDescent="0.3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" x14ac:dyDescent="0.3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" x14ac:dyDescent="0.3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" x14ac:dyDescent="0.3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" x14ac:dyDescent="0.3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" x14ac:dyDescent="0.3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" x14ac:dyDescent="0.3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" x14ac:dyDescent="0.3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" x14ac:dyDescent="0.3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" x14ac:dyDescent="0.3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" x14ac:dyDescent="0.3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" x14ac:dyDescent="0.3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" x14ac:dyDescent="0.3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" x14ac:dyDescent="0.3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" x14ac:dyDescent="0.3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" x14ac:dyDescent="0.3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" x14ac:dyDescent="0.3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" x14ac:dyDescent="0.3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" x14ac:dyDescent="0.3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" x14ac:dyDescent="0.3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" x14ac:dyDescent="0.3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" x14ac:dyDescent="0.3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" x14ac:dyDescent="0.3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" x14ac:dyDescent="0.3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" x14ac:dyDescent="0.3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" x14ac:dyDescent="0.3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" x14ac:dyDescent="0.3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" x14ac:dyDescent="0.3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" x14ac:dyDescent="0.3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" x14ac:dyDescent="0.3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" x14ac:dyDescent="0.3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" x14ac:dyDescent="0.3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" x14ac:dyDescent="0.3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" x14ac:dyDescent="0.3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" x14ac:dyDescent="0.3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" x14ac:dyDescent="0.3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" x14ac:dyDescent="0.3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" x14ac:dyDescent="0.3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" x14ac:dyDescent="0.3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" x14ac:dyDescent="0.3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" x14ac:dyDescent="0.3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" x14ac:dyDescent="0.3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" x14ac:dyDescent="0.3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" x14ac:dyDescent="0.3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" x14ac:dyDescent="0.3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" x14ac:dyDescent="0.3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" x14ac:dyDescent="0.3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" x14ac:dyDescent="0.3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" x14ac:dyDescent="0.3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" x14ac:dyDescent="0.3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" x14ac:dyDescent="0.3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" x14ac:dyDescent="0.3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" x14ac:dyDescent="0.3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" x14ac:dyDescent="0.3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" x14ac:dyDescent="0.3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" x14ac:dyDescent="0.3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" x14ac:dyDescent="0.3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" x14ac:dyDescent="0.3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" x14ac:dyDescent="0.3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" x14ac:dyDescent="0.3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" x14ac:dyDescent="0.3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" x14ac:dyDescent="0.3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" x14ac:dyDescent="0.3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" x14ac:dyDescent="0.3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" x14ac:dyDescent="0.3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" x14ac:dyDescent="0.3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" x14ac:dyDescent="0.3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" x14ac:dyDescent="0.3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" x14ac:dyDescent="0.3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" x14ac:dyDescent="0.3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" x14ac:dyDescent="0.3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" x14ac:dyDescent="0.3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" x14ac:dyDescent="0.3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" x14ac:dyDescent="0.3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" x14ac:dyDescent="0.3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" x14ac:dyDescent="0.3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" x14ac:dyDescent="0.3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" x14ac:dyDescent="0.3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" x14ac:dyDescent="0.3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" x14ac:dyDescent="0.3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" x14ac:dyDescent="0.3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" x14ac:dyDescent="0.3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" x14ac:dyDescent="0.3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" x14ac:dyDescent="0.3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" x14ac:dyDescent="0.3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" x14ac:dyDescent="0.3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" x14ac:dyDescent="0.3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" x14ac:dyDescent="0.3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" x14ac:dyDescent="0.3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" x14ac:dyDescent="0.3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" x14ac:dyDescent="0.3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" x14ac:dyDescent="0.3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" x14ac:dyDescent="0.3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" x14ac:dyDescent="0.3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" x14ac:dyDescent="0.3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" x14ac:dyDescent="0.3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" x14ac:dyDescent="0.3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" x14ac:dyDescent="0.3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" x14ac:dyDescent="0.3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" x14ac:dyDescent="0.3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" x14ac:dyDescent="0.3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" x14ac:dyDescent="0.3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" x14ac:dyDescent="0.3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" x14ac:dyDescent="0.3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" x14ac:dyDescent="0.3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" x14ac:dyDescent="0.3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" x14ac:dyDescent="0.3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" x14ac:dyDescent="0.3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" x14ac:dyDescent="0.3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" x14ac:dyDescent="0.3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" x14ac:dyDescent="0.3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" x14ac:dyDescent="0.3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" x14ac:dyDescent="0.3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" x14ac:dyDescent="0.3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" x14ac:dyDescent="0.3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" x14ac:dyDescent="0.3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" x14ac:dyDescent="0.3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" x14ac:dyDescent="0.3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" x14ac:dyDescent="0.3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" x14ac:dyDescent="0.3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" x14ac:dyDescent="0.3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" x14ac:dyDescent="0.3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" x14ac:dyDescent="0.3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" x14ac:dyDescent="0.3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" x14ac:dyDescent="0.3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" x14ac:dyDescent="0.3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" x14ac:dyDescent="0.3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" x14ac:dyDescent="0.3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" x14ac:dyDescent="0.3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" x14ac:dyDescent="0.3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" x14ac:dyDescent="0.3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" x14ac:dyDescent="0.3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" x14ac:dyDescent="0.3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" x14ac:dyDescent="0.3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" x14ac:dyDescent="0.3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" x14ac:dyDescent="0.3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" x14ac:dyDescent="0.3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" x14ac:dyDescent="0.3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" x14ac:dyDescent="0.3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" x14ac:dyDescent="0.3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" x14ac:dyDescent="0.3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" x14ac:dyDescent="0.3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" x14ac:dyDescent="0.3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" x14ac:dyDescent="0.3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" x14ac:dyDescent="0.3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" x14ac:dyDescent="0.3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" x14ac:dyDescent="0.3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" x14ac:dyDescent="0.3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" x14ac:dyDescent="0.3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" x14ac:dyDescent="0.3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" x14ac:dyDescent="0.3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" x14ac:dyDescent="0.3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" x14ac:dyDescent="0.3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" x14ac:dyDescent="0.3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" x14ac:dyDescent="0.3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" x14ac:dyDescent="0.3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" x14ac:dyDescent="0.3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" x14ac:dyDescent="0.3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" x14ac:dyDescent="0.3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" x14ac:dyDescent="0.3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" x14ac:dyDescent="0.3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" x14ac:dyDescent="0.3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" x14ac:dyDescent="0.3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" x14ac:dyDescent="0.3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" x14ac:dyDescent="0.3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" x14ac:dyDescent="0.3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" x14ac:dyDescent="0.3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" x14ac:dyDescent="0.3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" x14ac:dyDescent="0.3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" x14ac:dyDescent="0.3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" x14ac:dyDescent="0.3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" x14ac:dyDescent="0.3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" x14ac:dyDescent="0.3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" x14ac:dyDescent="0.3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" x14ac:dyDescent="0.3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" x14ac:dyDescent="0.3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" x14ac:dyDescent="0.3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" x14ac:dyDescent="0.3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" x14ac:dyDescent="0.3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" x14ac:dyDescent="0.3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" x14ac:dyDescent="0.3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" x14ac:dyDescent="0.3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" x14ac:dyDescent="0.3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" x14ac:dyDescent="0.3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" x14ac:dyDescent="0.3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" x14ac:dyDescent="0.3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" x14ac:dyDescent="0.3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" x14ac:dyDescent="0.3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" x14ac:dyDescent="0.3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" x14ac:dyDescent="0.3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" x14ac:dyDescent="0.3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" x14ac:dyDescent="0.3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" x14ac:dyDescent="0.3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" x14ac:dyDescent="0.3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" x14ac:dyDescent="0.3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" x14ac:dyDescent="0.3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" x14ac:dyDescent="0.3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" x14ac:dyDescent="0.3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" x14ac:dyDescent="0.3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" x14ac:dyDescent="0.3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" x14ac:dyDescent="0.3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" x14ac:dyDescent="0.3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" x14ac:dyDescent="0.3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" x14ac:dyDescent="0.3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" x14ac:dyDescent="0.3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" x14ac:dyDescent="0.3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" x14ac:dyDescent="0.3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" x14ac:dyDescent="0.3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" x14ac:dyDescent="0.3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" x14ac:dyDescent="0.3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" x14ac:dyDescent="0.3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" x14ac:dyDescent="0.3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" x14ac:dyDescent="0.3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" x14ac:dyDescent="0.3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" x14ac:dyDescent="0.3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" x14ac:dyDescent="0.3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" x14ac:dyDescent="0.3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" x14ac:dyDescent="0.3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" x14ac:dyDescent="0.3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" x14ac:dyDescent="0.3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" x14ac:dyDescent="0.3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" x14ac:dyDescent="0.3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" x14ac:dyDescent="0.3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" x14ac:dyDescent="0.3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" x14ac:dyDescent="0.3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" x14ac:dyDescent="0.3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" x14ac:dyDescent="0.3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" x14ac:dyDescent="0.3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" x14ac:dyDescent="0.3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" x14ac:dyDescent="0.3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" x14ac:dyDescent="0.3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" x14ac:dyDescent="0.3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" x14ac:dyDescent="0.3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" x14ac:dyDescent="0.3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" x14ac:dyDescent="0.3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" x14ac:dyDescent="0.3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" x14ac:dyDescent="0.3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" x14ac:dyDescent="0.3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" x14ac:dyDescent="0.3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" x14ac:dyDescent="0.3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" x14ac:dyDescent="0.3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" x14ac:dyDescent="0.3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" x14ac:dyDescent="0.3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" x14ac:dyDescent="0.3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" x14ac:dyDescent="0.3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" x14ac:dyDescent="0.3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" x14ac:dyDescent="0.3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" x14ac:dyDescent="0.3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" x14ac:dyDescent="0.3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" x14ac:dyDescent="0.3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" x14ac:dyDescent="0.3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" x14ac:dyDescent="0.3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" x14ac:dyDescent="0.3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" x14ac:dyDescent="0.3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" x14ac:dyDescent="0.3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" x14ac:dyDescent="0.3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" x14ac:dyDescent="0.3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" x14ac:dyDescent="0.3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" x14ac:dyDescent="0.3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" x14ac:dyDescent="0.3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" x14ac:dyDescent="0.3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" x14ac:dyDescent="0.3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" x14ac:dyDescent="0.3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" x14ac:dyDescent="0.3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" x14ac:dyDescent="0.3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" x14ac:dyDescent="0.3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" x14ac:dyDescent="0.3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" x14ac:dyDescent="0.3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" x14ac:dyDescent="0.3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" x14ac:dyDescent="0.3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" x14ac:dyDescent="0.3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" x14ac:dyDescent="0.3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" x14ac:dyDescent="0.3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" x14ac:dyDescent="0.3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" x14ac:dyDescent="0.3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" x14ac:dyDescent="0.3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" x14ac:dyDescent="0.3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" x14ac:dyDescent="0.3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" x14ac:dyDescent="0.3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" x14ac:dyDescent="0.3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" x14ac:dyDescent="0.3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" x14ac:dyDescent="0.3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" x14ac:dyDescent="0.3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" x14ac:dyDescent="0.3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" x14ac:dyDescent="0.3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" x14ac:dyDescent="0.3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" x14ac:dyDescent="0.3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" x14ac:dyDescent="0.3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" x14ac:dyDescent="0.3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" x14ac:dyDescent="0.3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" x14ac:dyDescent="0.3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" x14ac:dyDescent="0.3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" x14ac:dyDescent="0.3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" x14ac:dyDescent="0.3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" x14ac:dyDescent="0.3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" x14ac:dyDescent="0.3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" x14ac:dyDescent="0.3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" x14ac:dyDescent="0.3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" x14ac:dyDescent="0.3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" x14ac:dyDescent="0.3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" x14ac:dyDescent="0.3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" x14ac:dyDescent="0.3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" x14ac:dyDescent="0.3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" x14ac:dyDescent="0.3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" x14ac:dyDescent="0.3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" x14ac:dyDescent="0.3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" x14ac:dyDescent="0.3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" x14ac:dyDescent="0.3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" x14ac:dyDescent="0.3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" x14ac:dyDescent="0.3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" x14ac:dyDescent="0.3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" x14ac:dyDescent="0.3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" x14ac:dyDescent="0.3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" x14ac:dyDescent="0.3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" x14ac:dyDescent="0.3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" x14ac:dyDescent="0.3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" x14ac:dyDescent="0.3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" x14ac:dyDescent="0.3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" x14ac:dyDescent="0.3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" x14ac:dyDescent="0.3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" x14ac:dyDescent="0.3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" x14ac:dyDescent="0.3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" x14ac:dyDescent="0.3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" x14ac:dyDescent="0.3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" x14ac:dyDescent="0.3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" x14ac:dyDescent="0.3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" x14ac:dyDescent="0.3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" x14ac:dyDescent="0.3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" x14ac:dyDescent="0.3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" x14ac:dyDescent="0.3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" x14ac:dyDescent="0.3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" x14ac:dyDescent="0.3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" x14ac:dyDescent="0.3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" x14ac:dyDescent="0.3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" x14ac:dyDescent="0.3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" x14ac:dyDescent="0.3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" x14ac:dyDescent="0.3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" x14ac:dyDescent="0.3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" x14ac:dyDescent="0.3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" x14ac:dyDescent="0.3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" x14ac:dyDescent="0.3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" x14ac:dyDescent="0.3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" x14ac:dyDescent="0.3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" x14ac:dyDescent="0.3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" x14ac:dyDescent="0.3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" x14ac:dyDescent="0.3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" x14ac:dyDescent="0.3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" x14ac:dyDescent="0.3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" x14ac:dyDescent="0.3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" x14ac:dyDescent="0.3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" x14ac:dyDescent="0.3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" x14ac:dyDescent="0.3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" x14ac:dyDescent="0.3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" x14ac:dyDescent="0.3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" x14ac:dyDescent="0.3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" x14ac:dyDescent="0.3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" x14ac:dyDescent="0.3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" x14ac:dyDescent="0.3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" x14ac:dyDescent="0.3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" x14ac:dyDescent="0.3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" x14ac:dyDescent="0.3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" x14ac:dyDescent="0.3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" x14ac:dyDescent="0.3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" x14ac:dyDescent="0.3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" x14ac:dyDescent="0.3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" x14ac:dyDescent="0.3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" x14ac:dyDescent="0.3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" x14ac:dyDescent="0.3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" x14ac:dyDescent="0.3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" x14ac:dyDescent="0.3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" x14ac:dyDescent="0.3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" x14ac:dyDescent="0.3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" x14ac:dyDescent="0.3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" x14ac:dyDescent="0.3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" x14ac:dyDescent="0.3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" x14ac:dyDescent="0.3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" x14ac:dyDescent="0.3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" x14ac:dyDescent="0.3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" x14ac:dyDescent="0.3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" x14ac:dyDescent="0.3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" x14ac:dyDescent="0.3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" x14ac:dyDescent="0.3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" x14ac:dyDescent="0.3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" x14ac:dyDescent="0.3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" x14ac:dyDescent="0.3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" x14ac:dyDescent="0.3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" x14ac:dyDescent="0.3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" x14ac:dyDescent="0.3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" x14ac:dyDescent="0.3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" x14ac:dyDescent="0.3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" x14ac:dyDescent="0.3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" x14ac:dyDescent="0.3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" x14ac:dyDescent="0.3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" x14ac:dyDescent="0.3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" x14ac:dyDescent="0.3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" x14ac:dyDescent="0.3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" x14ac:dyDescent="0.3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" x14ac:dyDescent="0.3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" x14ac:dyDescent="0.3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" x14ac:dyDescent="0.3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" x14ac:dyDescent="0.3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" x14ac:dyDescent="0.3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" x14ac:dyDescent="0.3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" x14ac:dyDescent="0.3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" x14ac:dyDescent="0.3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" x14ac:dyDescent="0.3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" x14ac:dyDescent="0.3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" x14ac:dyDescent="0.3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" x14ac:dyDescent="0.3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" x14ac:dyDescent="0.3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" x14ac:dyDescent="0.3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" x14ac:dyDescent="0.3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" x14ac:dyDescent="0.3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" x14ac:dyDescent="0.3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" x14ac:dyDescent="0.3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" x14ac:dyDescent="0.3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" x14ac:dyDescent="0.3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" x14ac:dyDescent="0.3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" x14ac:dyDescent="0.3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" x14ac:dyDescent="0.3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" x14ac:dyDescent="0.3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" x14ac:dyDescent="0.3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" x14ac:dyDescent="0.3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" x14ac:dyDescent="0.3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" x14ac:dyDescent="0.3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" x14ac:dyDescent="0.3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" x14ac:dyDescent="0.3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" x14ac:dyDescent="0.3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" x14ac:dyDescent="0.3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" x14ac:dyDescent="0.3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" x14ac:dyDescent="0.3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" x14ac:dyDescent="0.3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" x14ac:dyDescent="0.3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" x14ac:dyDescent="0.3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" x14ac:dyDescent="0.3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" x14ac:dyDescent="0.3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" x14ac:dyDescent="0.3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" x14ac:dyDescent="0.3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" x14ac:dyDescent="0.3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" x14ac:dyDescent="0.3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" x14ac:dyDescent="0.3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" x14ac:dyDescent="0.3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" x14ac:dyDescent="0.3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" x14ac:dyDescent="0.3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" x14ac:dyDescent="0.3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" x14ac:dyDescent="0.3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" x14ac:dyDescent="0.3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" x14ac:dyDescent="0.3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" x14ac:dyDescent="0.3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" x14ac:dyDescent="0.3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" x14ac:dyDescent="0.3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" x14ac:dyDescent="0.3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" x14ac:dyDescent="0.3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" x14ac:dyDescent="0.3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" x14ac:dyDescent="0.3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" x14ac:dyDescent="0.3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" x14ac:dyDescent="0.3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" x14ac:dyDescent="0.3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" x14ac:dyDescent="0.3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" x14ac:dyDescent="0.3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" x14ac:dyDescent="0.3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" x14ac:dyDescent="0.3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" x14ac:dyDescent="0.3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" x14ac:dyDescent="0.3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" x14ac:dyDescent="0.3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" x14ac:dyDescent="0.3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" x14ac:dyDescent="0.3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" x14ac:dyDescent="0.3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" x14ac:dyDescent="0.3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" x14ac:dyDescent="0.3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" x14ac:dyDescent="0.3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" x14ac:dyDescent="0.3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" x14ac:dyDescent="0.3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" x14ac:dyDescent="0.3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" x14ac:dyDescent="0.3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" x14ac:dyDescent="0.3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" x14ac:dyDescent="0.3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" x14ac:dyDescent="0.3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" x14ac:dyDescent="0.3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" x14ac:dyDescent="0.3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" x14ac:dyDescent="0.3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" x14ac:dyDescent="0.3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" x14ac:dyDescent="0.3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" x14ac:dyDescent="0.3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" x14ac:dyDescent="0.3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" x14ac:dyDescent="0.3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" x14ac:dyDescent="0.3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" x14ac:dyDescent="0.3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" x14ac:dyDescent="0.3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" x14ac:dyDescent="0.3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" x14ac:dyDescent="0.3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" x14ac:dyDescent="0.3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" x14ac:dyDescent="0.3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" x14ac:dyDescent="0.3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" x14ac:dyDescent="0.3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" x14ac:dyDescent="0.3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" x14ac:dyDescent="0.3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" x14ac:dyDescent="0.3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" x14ac:dyDescent="0.3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" x14ac:dyDescent="0.3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" x14ac:dyDescent="0.3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" x14ac:dyDescent="0.3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" x14ac:dyDescent="0.3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" x14ac:dyDescent="0.3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" x14ac:dyDescent="0.3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" x14ac:dyDescent="0.3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" x14ac:dyDescent="0.3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" x14ac:dyDescent="0.3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" x14ac:dyDescent="0.3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" x14ac:dyDescent="0.3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" x14ac:dyDescent="0.3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" x14ac:dyDescent="0.3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" x14ac:dyDescent="0.3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" x14ac:dyDescent="0.3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" x14ac:dyDescent="0.3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" x14ac:dyDescent="0.3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" x14ac:dyDescent="0.3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" x14ac:dyDescent="0.3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" x14ac:dyDescent="0.3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" x14ac:dyDescent="0.3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" x14ac:dyDescent="0.3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" x14ac:dyDescent="0.3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" x14ac:dyDescent="0.3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" x14ac:dyDescent="0.3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" x14ac:dyDescent="0.3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" x14ac:dyDescent="0.3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" x14ac:dyDescent="0.3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" x14ac:dyDescent="0.3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" x14ac:dyDescent="0.3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" x14ac:dyDescent="0.3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" x14ac:dyDescent="0.3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" x14ac:dyDescent="0.3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" x14ac:dyDescent="0.3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" x14ac:dyDescent="0.3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" x14ac:dyDescent="0.3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" x14ac:dyDescent="0.3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" x14ac:dyDescent="0.3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" x14ac:dyDescent="0.3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" x14ac:dyDescent="0.3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" x14ac:dyDescent="0.3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" x14ac:dyDescent="0.3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" x14ac:dyDescent="0.3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" x14ac:dyDescent="0.3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" x14ac:dyDescent="0.3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" x14ac:dyDescent="0.3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" x14ac:dyDescent="0.3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" x14ac:dyDescent="0.3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" x14ac:dyDescent="0.3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" x14ac:dyDescent="0.3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" x14ac:dyDescent="0.3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" x14ac:dyDescent="0.3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" x14ac:dyDescent="0.3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" x14ac:dyDescent="0.3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" x14ac:dyDescent="0.3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" x14ac:dyDescent="0.3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" x14ac:dyDescent="0.3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" x14ac:dyDescent="0.3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" x14ac:dyDescent="0.3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" x14ac:dyDescent="0.3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" x14ac:dyDescent="0.3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" x14ac:dyDescent="0.3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" x14ac:dyDescent="0.3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" x14ac:dyDescent="0.3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" x14ac:dyDescent="0.3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" x14ac:dyDescent="0.3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" x14ac:dyDescent="0.3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" x14ac:dyDescent="0.3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" x14ac:dyDescent="0.3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" x14ac:dyDescent="0.3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" x14ac:dyDescent="0.3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" x14ac:dyDescent="0.3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" x14ac:dyDescent="0.3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" x14ac:dyDescent="0.3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" x14ac:dyDescent="0.3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" x14ac:dyDescent="0.3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" x14ac:dyDescent="0.3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" x14ac:dyDescent="0.3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" x14ac:dyDescent="0.3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" x14ac:dyDescent="0.3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" x14ac:dyDescent="0.3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" x14ac:dyDescent="0.3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" x14ac:dyDescent="0.3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" x14ac:dyDescent="0.3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" x14ac:dyDescent="0.3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" x14ac:dyDescent="0.3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" x14ac:dyDescent="0.3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" x14ac:dyDescent="0.3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" x14ac:dyDescent="0.3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" x14ac:dyDescent="0.3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" x14ac:dyDescent="0.3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" x14ac:dyDescent="0.3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" x14ac:dyDescent="0.3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" x14ac:dyDescent="0.3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" x14ac:dyDescent="0.3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" x14ac:dyDescent="0.3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" x14ac:dyDescent="0.3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" x14ac:dyDescent="0.3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" x14ac:dyDescent="0.3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" x14ac:dyDescent="0.3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" x14ac:dyDescent="0.3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" x14ac:dyDescent="0.3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" x14ac:dyDescent="0.3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" x14ac:dyDescent="0.3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" x14ac:dyDescent="0.3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" x14ac:dyDescent="0.3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" x14ac:dyDescent="0.3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" x14ac:dyDescent="0.3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" x14ac:dyDescent="0.3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" x14ac:dyDescent="0.3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" x14ac:dyDescent="0.3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" x14ac:dyDescent="0.3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" x14ac:dyDescent="0.3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" x14ac:dyDescent="0.3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" x14ac:dyDescent="0.3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" x14ac:dyDescent="0.3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" x14ac:dyDescent="0.3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" x14ac:dyDescent="0.3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" x14ac:dyDescent="0.3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" x14ac:dyDescent="0.3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" x14ac:dyDescent="0.3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" x14ac:dyDescent="0.3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" x14ac:dyDescent="0.3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" x14ac:dyDescent="0.3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" x14ac:dyDescent="0.3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" x14ac:dyDescent="0.3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" x14ac:dyDescent="0.3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" x14ac:dyDescent="0.3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" x14ac:dyDescent="0.3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" x14ac:dyDescent="0.3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" x14ac:dyDescent="0.3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" x14ac:dyDescent="0.3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" x14ac:dyDescent="0.3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" x14ac:dyDescent="0.3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" x14ac:dyDescent="0.3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" x14ac:dyDescent="0.3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" x14ac:dyDescent="0.3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" x14ac:dyDescent="0.3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" x14ac:dyDescent="0.3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" x14ac:dyDescent="0.3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" x14ac:dyDescent="0.3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" x14ac:dyDescent="0.3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" x14ac:dyDescent="0.3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" x14ac:dyDescent="0.3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" x14ac:dyDescent="0.3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" x14ac:dyDescent="0.3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" x14ac:dyDescent="0.3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" x14ac:dyDescent="0.3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" x14ac:dyDescent="0.3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" x14ac:dyDescent="0.3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" x14ac:dyDescent="0.3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" x14ac:dyDescent="0.3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" x14ac:dyDescent="0.3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" x14ac:dyDescent="0.3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" x14ac:dyDescent="0.3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" x14ac:dyDescent="0.3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" x14ac:dyDescent="0.3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" x14ac:dyDescent="0.3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" x14ac:dyDescent="0.3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" x14ac:dyDescent="0.3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" x14ac:dyDescent="0.3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" x14ac:dyDescent="0.3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" x14ac:dyDescent="0.3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" x14ac:dyDescent="0.3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" x14ac:dyDescent="0.3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" x14ac:dyDescent="0.3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" x14ac:dyDescent="0.3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" x14ac:dyDescent="0.3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" x14ac:dyDescent="0.3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" x14ac:dyDescent="0.3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" x14ac:dyDescent="0.3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" x14ac:dyDescent="0.3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" x14ac:dyDescent="0.3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" x14ac:dyDescent="0.3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" x14ac:dyDescent="0.3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" x14ac:dyDescent="0.3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" x14ac:dyDescent="0.3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" x14ac:dyDescent="0.3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" x14ac:dyDescent="0.3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" x14ac:dyDescent="0.3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" x14ac:dyDescent="0.3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" x14ac:dyDescent="0.3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" x14ac:dyDescent="0.3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" x14ac:dyDescent="0.3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" x14ac:dyDescent="0.3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" x14ac:dyDescent="0.3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" x14ac:dyDescent="0.3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" x14ac:dyDescent="0.3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" x14ac:dyDescent="0.3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" x14ac:dyDescent="0.3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" x14ac:dyDescent="0.3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" x14ac:dyDescent="0.3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" x14ac:dyDescent="0.3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" x14ac:dyDescent="0.3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" x14ac:dyDescent="0.3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" x14ac:dyDescent="0.3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" x14ac:dyDescent="0.3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" x14ac:dyDescent="0.3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" x14ac:dyDescent="0.3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" x14ac:dyDescent="0.3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" x14ac:dyDescent="0.3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" x14ac:dyDescent="0.3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" x14ac:dyDescent="0.3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" x14ac:dyDescent="0.3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" x14ac:dyDescent="0.3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" x14ac:dyDescent="0.3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" x14ac:dyDescent="0.3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" x14ac:dyDescent="0.3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" x14ac:dyDescent="0.3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" x14ac:dyDescent="0.3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" x14ac:dyDescent="0.3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" x14ac:dyDescent="0.3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" x14ac:dyDescent="0.3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" x14ac:dyDescent="0.3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" x14ac:dyDescent="0.3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" x14ac:dyDescent="0.3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" x14ac:dyDescent="0.3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" x14ac:dyDescent="0.3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" x14ac:dyDescent="0.3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" x14ac:dyDescent="0.3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" x14ac:dyDescent="0.3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" x14ac:dyDescent="0.3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" x14ac:dyDescent="0.3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" x14ac:dyDescent="0.3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" x14ac:dyDescent="0.3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" x14ac:dyDescent="0.3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" x14ac:dyDescent="0.3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" x14ac:dyDescent="0.3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" x14ac:dyDescent="0.3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" x14ac:dyDescent="0.3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" x14ac:dyDescent="0.3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" x14ac:dyDescent="0.3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" x14ac:dyDescent="0.3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" x14ac:dyDescent="0.3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" x14ac:dyDescent="0.3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" x14ac:dyDescent="0.3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" x14ac:dyDescent="0.3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" x14ac:dyDescent="0.3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" x14ac:dyDescent="0.3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" x14ac:dyDescent="0.3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" x14ac:dyDescent="0.3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" x14ac:dyDescent="0.3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" x14ac:dyDescent="0.3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" x14ac:dyDescent="0.3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" x14ac:dyDescent="0.3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" x14ac:dyDescent="0.3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" x14ac:dyDescent="0.3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" x14ac:dyDescent="0.3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" x14ac:dyDescent="0.3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" x14ac:dyDescent="0.3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" x14ac:dyDescent="0.3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" x14ac:dyDescent="0.3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" x14ac:dyDescent="0.3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" x14ac:dyDescent="0.3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" x14ac:dyDescent="0.3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" x14ac:dyDescent="0.3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" x14ac:dyDescent="0.3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" x14ac:dyDescent="0.3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" x14ac:dyDescent="0.3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" x14ac:dyDescent="0.3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" x14ac:dyDescent="0.3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" x14ac:dyDescent="0.3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" x14ac:dyDescent="0.3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" x14ac:dyDescent="0.3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" x14ac:dyDescent="0.3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" x14ac:dyDescent="0.3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" x14ac:dyDescent="0.3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" x14ac:dyDescent="0.3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" x14ac:dyDescent="0.3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" x14ac:dyDescent="0.3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" x14ac:dyDescent="0.3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" x14ac:dyDescent="0.3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" x14ac:dyDescent="0.3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" x14ac:dyDescent="0.3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" x14ac:dyDescent="0.3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" x14ac:dyDescent="0.3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" x14ac:dyDescent="0.3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" x14ac:dyDescent="0.3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" x14ac:dyDescent="0.3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" x14ac:dyDescent="0.3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" x14ac:dyDescent="0.3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" x14ac:dyDescent="0.3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" x14ac:dyDescent="0.3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" x14ac:dyDescent="0.3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" x14ac:dyDescent="0.3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" x14ac:dyDescent="0.3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" x14ac:dyDescent="0.3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" x14ac:dyDescent="0.3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" x14ac:dyDescent="0.3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" x14ac:dyDescent="0.3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" x14ac:dyDescent="0.3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" x14ac:dyDescent="0.3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" x14ac:dyDescent="0.3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" x14ac:dyDescent="0.3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" x14ac:dyDescent="0.3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" x14ac:dyDescent="0.3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" x14ac:dyDescent="0.3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" x14ac:dyDescent="0.3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" x14ac:dyDescent="0.3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" x14ac:dyDescent="0.3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" x14ac:dyDescent="0.3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" x14ac:dyDescent="0.3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" x14ac:dyDescent="0.3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" x14ac:dyDescent="0.3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" x14ac:dyDescent="0.3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" x14ac:dyDescent="0.3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" x14ac:dyDescent="0.3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" x14ac:dyDescent="0.3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" x14ac:dyDescent="0.3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" x14ac:dyDescent="0.3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" x14ac:dyDescent="0.3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" x14ac:dyDescent="0.3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" x14ac:dyDescent="0.3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" x14ac:dyDescent="0.3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" x14ac:dyDescent="0.3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" x14ac:dyDescent="0.3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" x14ac:dyDescent="0.3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" x14ac:dyDescent="0.3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" x14ac:dyDescent="0.3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" x14ac:dyDescent="0.3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" x14ac:dyDescent="0.3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" x14ac:dyDescent="0.3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" x14ac:dyDescent="0.3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" x14ac:dyDescent="0.3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" x14ac:dyDescent="0.3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" x14ac:dyDescent="0.3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" x14ac:dyDescent="0.3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" x14ac:dyDescent="0.3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" x14ac:dyDescent="0.3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" x14ac:dyDescent="0.3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" x14ac:dyDescent="0.3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" x14ac:dyDescent="0.3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" x14ac:dyDescent="0.3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" x14ac:dyDescent="0.3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" x14ac:dyDescent="0.3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" x14ac:dyDescent="0.3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" x14ac:dyDescent="0.3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" x14ac:dyDescent="0.3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" x14ac:dyDescent="0.3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" x14ac:dyDescent="0.3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" x14ac:dyDescent="0.3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" x14ac:dyDescent="0.3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" x14ac:dyDescent="0.3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" x14ac:dyDescent="0.3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" x14ac:dyDescent="0.3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" x14ac:dyDescent="0.3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" x14ac:dyDescent="0.3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" x14ac:dyDescent="0.3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" x14ac:dyDescent="0.3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" x14ac:dyDescent="0.3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" x14ac:dyDescent="0.3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" x14ac:dyDescent="0.3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" x14ac:dyDescent="0.3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" x14ac:dyDescent="0.3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" x14ac:dyDescent="0.3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" x14ac:dyDescent="0.3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" x14ac:dyDescent="0.3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" x14ac:dyDescent="0.3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" x14ac:dyDescent="0.3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" x14ac:dyDescent="0.3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" x14ac:dyDescent="0.3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" x14ac:dyDescent="0.3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" x14ac:dyDescent="0.3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" x14ac:dyDescent="0.3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" x14ac:dyDescent="0.3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" x14ac:dyDescent="0.3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" x14ac:dyDescent="0.3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" x14ac:dyDescent="0.3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" x14ac:dyDescent="0.3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" x14ac:dyDescent="0.3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" x14ac:dyDescent="0.3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" x14ac:dyDescent="0.3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" x14ac:dyDescent="0.3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" x14ac:dyDescent="0.3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" x14ac:dyDescent="0.3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" x14ac:dyDescent="0.3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" x14ac:dyDescent="0.3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" x14ac:dyDescent="0.3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" x14ac:dyDescent="0.3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" x14ac:dyDescent="0.3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" x14ac:dyDescent="0.3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" x14ac:dyDescent="0.3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" x14ac:dyDescent="0.3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" x14ac:dyDescent="0.3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" x14ac:dyDescent="0.3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" x14ac:dyDescent="0.3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" x14ac:dyDescent="0.3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" x14ac:dyDescent="0.3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" x14ac:dyDescent="0.3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" x14ac:dyDescent="0.3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" x14ac:dyDescent="0.3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" x14ac:dyDescent="0.3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" x14ac:dyDescent="0.3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" x14ac:dyDescent="0.3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" x14ac:dyDescent="0.3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" x14ac:dyDescent="0.3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" x14ac:dyDescent="0.3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" x14ac:dyDescent="0.3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" x14ac:dyDescent="0.3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" x14ac:dyDescent="0.3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" x14ac:dyDescent="0.3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" x14ac:dyDescent="0.3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" x14ac:dyDescent="0.3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" x14ac:dyDescent="0.3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" x14ac:dyDescent="0.3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" x14ac:dyDescent="0.3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" x14ac:dyDescent="0.3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" x14ac:dyDescent="0.3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" x14ac:dyDescent="0.3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" x14ac:dyDescent="0.3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" x14ac:dyDescent="0.3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" x14ac:dyDescent="0.3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" x14ac:dyDescent="0.3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" x14ac:dyDescent="0.3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" x14ac:dyDescent="0.3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" x14ac:dyDescent="0.3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" x14ac:dyDescent="0.3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" x14ac:dyDescent="0.3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" x14ac:dyDescent="0.3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" x14ac:dyDescent="0.3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" x14ac:dyDescent="0.3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" x14ac:dyDescent="0.3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" x14ac:dyDescent="0.3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" x14ac:dyDescent="0.3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" x14ac:dyDescent="0.3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" x14ac:dyDescent="0.3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" x14ac:dyDescent="0.3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" x14ac:dyDescent="0.3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" x14ac:dyDescent="0.3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" x14ac:dyDescent="0.3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" x14ac:dyDescent="0.3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" x14ac:dyDescent="0.3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" x14ac:dyDescent="0.3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" x14ac:dyDescent="0.3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" x14ac:dyDescent="0.3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" x14ac:dyDescent="0.3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" x14ac:dyDescent="0.3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" x14ac:dyDescent="0.3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" x14ac:dyDescent="0.3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" x14ac:dyDescent="0.3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" x14ac:dyDescent="0.3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" x14ac:dyDescent="0.3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" x14ac:dyDescent="0.3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" x14ac:dyDescent="0.3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" x14ac:dyDescent="0.3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" x14ac:dyDescent="0.3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" x14ac:dyDescent="0.3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" x14ac:dyDescent="0.3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" x14ac:dyDescent="0.3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" x14ac:dyDescent="0.3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" x14ac:dyDescent="0.3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" x14ac:dyDescent="0.3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" x14ac:dyDescent="0.3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" x14ac:dyDescent="0.3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" x14ac:dyDescent="0.3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" x14ac:dyDescent="0.3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" x14ac:dyDescent="0.3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" x14ac:dyDescent="0.3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" x14ac:dyDescent="0.3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" x14ac:dyDescent="0.3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" x14ac:dyDescent="0.3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" x14ac:dyDescent="0.3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" x14ac:dyDescent="0.3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" x14ac:dyDescent="0.3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" x14ac:dyDescent="0.3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" x14ac:dyDescent="0.3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" x14ac:dyDescent="0.3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" x14ac:dyDescent="0.3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" x14ac:dyDescent="0.3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" x14ac:dyDescent="0.3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" x14ac:dyDescent="0.3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" x14ac:dyDescent="0.3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" x14ac:dyDescent="0.3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" x14ac:dyDescent="0.3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" x14ac:dyDescent="0.3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" x14ac:dyDescent="0.3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" x14ac:dyDescent="0.3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" x14ac:dyDescent="0.3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" x14ac:dyDescent="0.3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" x14ac:dyDescent="0.3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" x14ac:dyDescent="0.3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" x14ac:dyDescent="0.3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" x14ac:dyDescent="0.3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" x14ac:dyDescent="0.3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" x14ac:dyDescent="0.3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" x14ac:dyDescent="0.3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" x14ac:dyDescent="0.3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" x14ac:dyDescent="0.3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" x14ac:dyDescent="0.3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" x14ac:dyDescent="0.3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" x14ac:dyDescent="0.3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" x14ac:dyDescent="0.3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" x14ac:dyDescent="0.3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" x14ac:dyDescent="0.3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" x14ac:dyDescent="0.3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" x14ac:dyDescent="0.3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" x14ac:dyDescent="0.3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" x14ac:dyDescent="0.3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" x14ac:dyDescent="0.3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" x14ac:dyDescent="0.3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" x14ac:dyDescent="0.3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" x14ac:dyDescent="0.3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" x14ac:dyDescent="0.3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" x14ac:dyDescent="0.3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" x14ac:dyDescent="0.3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" x14ac:dyDescent="0.3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" x14ac:dyDescent="0.3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" x14ac:dyDescent="0.3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" x14ac:dyDescent="0.3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" x14ac:dyDescent="0.3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" x14ac:dyDescent="0.3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" x14ac:dyDescent="0.3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" x14ac:dyDescent="0.3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" x14ac:dyDescent="0.3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" x14ac:dyDescent="0.3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" x14ac:dyDescent="0.3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" x14ac:dyDescent="0.3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" x14ac:dyDescent="0.3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" x14ac:dyDescent="0.3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" x14ac:dyDescent="0.3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" x14ac:dyDescent="0.3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" x14ac:dyDescent="0.3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" x14ac:dyDescent="0.3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" x14ac:dyDescent="0.3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" x14ac:dyDescent="0.3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" x14ac:dyDescent="0.3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" x14ac:dyDescent="0.3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" x14ac:dyDescent="0.3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" x14ac:dyDescent="0.3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" x14ac:dyDescent="0.3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" x14ac:dyDescent="0.3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" x14ac:dyDescent="0.3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" x14ac:dyDescent="0.3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" x14ac:dyDescent="0.3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" x14ac:dyDescent="0.3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" x14ac:dyDescent="0.3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" x14ac:dyDescent="0.3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" x14ac:dyDescent="0.3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" x14ac:dyDescent="0.3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" x14ac:dyDescent="0.3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" x14ac:dyDescent="0.3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" x14ac:dyDescent="0.3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" x14ac:dyDescent="0.3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" x14ac:dyDescent="0.3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" x14ac:dyDescent="0.3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" x14ac:dyDescent="0.3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" x14ac:dyDescent="0.3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" x14ac:dyDescent="0.3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" x14ac:dyDescent="0.3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" x14ac:dyDescent="0.3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" x14ac:dyDescent="0.3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" x14ac:dyDescent="0.3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" x14ac:dyDescent="0.3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" x14ac:dyDescent="0.3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" x14ac:dyDescent="0.3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" x14ac:dyDescent="0.3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" x14ac:dyDescent="0.3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" x14ac:dyDescent="0.3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" x14ac:dyDescent="0.3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" x14ac:dyDescent="0.3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" x14ac:dyDescent="0.3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" x14ac:dyDescent="0.3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" x14ac:dyDescent="0.3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" x14ac:dyDescent="0.3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" x14ac:dyDescent="0.3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" x14ac:dyDescent="0.3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" x14ac:dyDescent="0.3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" x14ac:dyDescent="0.3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" x14ac:dyDescent="0.3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" x14ac:dyDescent="0.3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" x14ac:dyDescent="0.3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" x14ac:dyDescent="0.3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" x14ac:dyDescent="0.3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" x14ac:dyDescent="0.3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" x14ac:dyDescent="0.3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" x14ac:dyDescent="0.3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" x14ac:dyDescent="0.3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" x14ac:dyDescent="0.3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" x14ac:dyDescent="0.3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" x14ac:dyDescent="0.3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" x14ac:dyDescent="0.3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" x14ac:dyDescent="0.3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" x14ac:dyDescent="0.3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" x14ac:dyDescent="0.3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" x14ac:dyDescent="0.3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" x14ac:dyDescent="0.3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" x14ac:dyDescent="0.3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" x14ac:dyDescent="0.3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" x14ac:dyDescent="0.3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" x14ac:dyDescent="0.3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" x14ac:dyDescent="0.3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" x14ac:dyDescent="0.3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" x14ac:dyDescent="0.3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" x14ac:dyDescent="0.3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" x14ac:dyDescent="0.3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" x14ac:dyDescent="0.3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" x14ac:dyDescent="0.3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" x14ac:dyDescent="0.3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" x14ac:dyDescent="0.3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" x14ac:dyDescent="0.3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" x14ac:dyDescent="0.3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" x14ac:dyDescent="0.3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" x14ac:dyDescent="0.3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" x14ac:dyDescent="0.3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" x14ac:dyDescent="0.3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" x14ac:dyDescent="0.3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" x14ac:dyDescent="0.3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" x14ac:dyDescent="0.3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" x14ac:dyDescent="0.3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" x14ac:dyDescent="0.3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" x14ac:dyDescent="0.3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" x14ac:dyDescent="0.3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" x14ac:dyDescent="0.3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" x14ac:dyDescent="0.3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" x14ac:dyDescent="0.3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" x14ac:dyDescent="0.3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" x14ac:dyDescent="0.3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" x14ac:dyDescent="0.3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" x14ac:dyDescent="0.3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" x14ac:dyDescent="0.3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" x14ac:dyDescent="0.3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" x14ac:dyDescent="0.3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" x14ac:dyDescent="0.3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" x14ac:dyDescent="0.3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" x14ac:dyDescent="0.3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" x14ac:dyDescent="0.3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" x14ac:dyDescent="0.3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" x14ac:dyDescent="0.3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" x14ac:dyDescent="0.3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" x14ac:dyDescent="0.3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" x14ac:dyDescent="0.3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" x14ac:dyDescent="0.3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" x14ac:dyDescent="0.3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" x14ac:dyDescent="0.3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" x14ac:dyDescent="0.3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" x14ac:dyDescent="0.3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" x14ac:dyDescent="0.3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" x14ac:dyDescent="0.3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" x14ac:dyDescent="0.3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" x14ac:dyDescent="0.3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" x14ac:dyDescent="0.3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" x14ac:dyDescent="0.3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" x14ac:dyDescent="0.3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" x14ac:dyDescent="0.3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" x14ac:dyDescent="0.3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" x14ac:dyDescent="0.3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" x14ac:dyDescent="0.3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" x14ac:dyDescent="0.3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" x14ac:dyDescent="0.3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" x14ac:dyDescent="0.3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" x14ac:dyDescent="0.3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" x14ac:dyDescent="0.3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" x14ac:dyDescent="0.3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" x14ac:dyDescent="0.3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" x14ac:dyDescent="0.3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" x14ac:dyDescent="0.3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" x14ac:dyDescent="0.3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" x14ac:dyDescent="0.3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" x14ac:dyDescent="0.3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" x14ac:dyDescent="0.3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" x14ac:dyDescent="0.3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" x14ac:dyDescent="0.3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" x14ac:dyDescent="0.3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" x14ac:dyDescent="0.3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" x14ac:dyDescent="0.3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" x14ac:dyDescent="0.3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" x14ac:dyDescent="0.3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" x14ac:dyDescent="0.3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" x14ac:dyDescent="0.3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" x14ac:dyDescent="0.3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" x14ac:dyDescent="0.3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" x14ac:dyDescent="0.3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" x14ac:dyDescent="0.3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" x14ac:dyDescent="0.3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" x14ac:dyDescent="0.3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" x14ac:dyDescent="0.3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" x14ac:dyDescent="0.3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" x14ac:dyDescent="0.3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" x14ac:dyDescent="0.3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" x14ac:dyDescent="0.3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" x14ac:dyDescent="0.3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" x14ac:dyDescent="0.3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" x14ac:dyDescent="0.3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" x14ac:dyDescent="0.3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" x14ac:dyDescent="0.3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" x14ac:dyDescent="0.3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" x14ac:dyDescent="0.3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" x14ac:dyDescent="0.3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" x14ac:dyDescent="0.3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" x14ac:dyDescent="0.3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" x14ac:dyDescent="0.3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" x14ac:dyDescent="0.3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" x14ac:dyDescent="0.3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" x14ac:dyDescent="0.3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" x14ac:dyDescent="0.3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" x14ac:dyDescent="0.3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" x14ac:dyDescent="0.3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" x14ac:dyDescent="0.3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" x14ac:dyDescent="0.3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" x14ac:dyDescent="0.3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" x14ac:dyDescent="0.3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" x14ac:dyDescent="0.3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" x14ac:dyDescent="0.3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" x14ac:dyDescent="0.3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" x14ac:dyDescent="0.3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" x14ac:dyDescent="0.3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" x14ac:dyDescent="0.3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" x14ac:dyDescent="0.3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" x14ac:dyDescent="0.3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" x14ac:dyDescent="0.3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" x14ac:dyDescent="0.3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" x14ac:dyDescent="0.3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" x14ac:dyDescent="0.3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" x14ac:dyDescent="0.3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" x14ac:dyDescent="0.3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" x14ac:dyDescent="0.3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" x14ac:dyDescent="0.3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" x14ac:dyDescent="0.3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" x14ac:dyDescent="0.3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" x14ac:dyDescent="0.3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" x14ac:dyDescent="0.3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" x14ac:dyDescent="0.3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" x14ac:dyDescent="0.3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" x14ac:dyDescent="0.3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" x14ac:dyDescent="0.3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" x14ac:dyDescent="0.3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" x14ac:dyDescent="0.3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" x14ac:dyDescent="0.3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" x14ac:dyDescent="0.3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" x14ac:dyDescent="0.3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" x14ac:dyDescent="0.3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" x14ac:dyDescent="0.3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" x14ac:dyDescent="0.3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" x14ac:dyDescent="0.3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" x14ac:dyDescent="0.3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" x14ac:dyDescent="0.3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" x14ac:dyDescent="0.3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" x14ac:dyDescent="0.3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" x14ac:dyDescent="0.3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" x14ac:dyDescent="0.3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" x14ac:dyDescent="0.3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" x14ac:dyDescent="0.3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" x14ac:dyDescent="0.3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" x14ac:dyDescent="0.3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" x14ac:dyDescent="0.3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" x14ac:dyDescent="0.3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" x14ac:dyDescent="0.3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" x14ac:dyDescent="0.3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" x14ac:dyDescent="0.3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" x14ac:dyDescent="0.3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" x14ac:dyDescent="0.3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" x14ac:dyDescent="0.3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" x14ac:dyDescent="0.3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" x14ac:dyDescent="0.3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" x14ac:dyDescent="0.3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" x14ac:dyDescent="0.3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" x14ac:dyDescent="0.3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" x14ac:dyDescent="0.3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" x14ac:dyDescent="0.3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" x14ac:dyDescent="0.3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" x14ac:dyDescent="0.3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" x14ac:dyDescent="0.3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" x14ac:dyDescent="0.3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" x14ac:dyDescent="0.3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" x14ac:dyDescent="0.3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" x14ac:dyDescent="0.3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" x14ac:dyDescent="0.3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" x14ac:dyDescent="0.3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" x14ac:dyDescent="0.3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" x14ac:dyDescent="0.3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" x14ac:dyDescent="0.3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" x14ac:dyDescent="0.3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" x14ac:dyDescent="0.3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" x14ac:dyDescent="0.3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" x14ac:dyDescent="0.3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" x14ac:dyDescent="0.3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" x14ac:dyDescent="0.3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" x14ac:dyDescent="0.3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" x14ac:dyDescent="0.3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" x14ac:dyDescent="0.3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" x14ac:dyDescent="0.3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" x14ac:dyDescent="0.3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" x14ac:dyDescent="0.3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" x14ac:dyDescent="0.3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" x14ac:dyDescent="0.3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" x14ac:dyDescent="0.3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" x14ac:dyDescent="0.3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" x14ac:dyDescent="0.3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" x14ac:dyDescent="0.3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" x14ac:dyDescent="0.3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" x14ac:dyDescent="0.3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" x14ac:dyDescent="0.3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" x14ac:dyDescent="0.3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" x14ac:dyDescent="0.3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" x14ac:dyDescent="0.3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" x14ac:dyDescent="0.3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" x14ac:dyDescent="0.3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" x14ac:dyDescent="0.3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" x14ac:dyDescent="0.3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" x14ac:dyDescent="0.3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" x14ac:dyDescent="0.3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" x14ac:dyDescent="0.3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" x14ac:dyDescent="0.3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" x14ac:dyDescent="0.3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" x14ac:dyDescent="0.3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" x14ac:dyDescent="0.3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" x14ac:dyDescent="0.3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" x14ac:dyDescent="0.3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" x14ac:dyDescent="0.3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" x14ac:dyDescent="0.3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" x14ac:dyDescent="0.3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" x14ac:dyDescent="0.3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" x14ac:dyDescent="0.3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" x14ac:dyDescent="0.3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" x14ac:dyDescent="0.3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" x14ac:dyDescent="0.3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" x14ac:dyDescent="0.3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" x14ac:dyDescent="0.3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" x14ac:dyDescent="0.3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" x14ac:dyDescent="0.3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" x14ac:dyDescent="0.3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" x14ac:dyDescent="0.3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" x14ac:dyDescent="0.3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" x14ac:dyDescent="0.3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" x14ac:dyDescent="0.3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" x14ac:dyDescent="0.3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" x14ac:dyDescent="0.3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" x14ac:dyDescent="0.3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" x14ac:dyDescent="0.3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" x14ac:dyDescent="0.3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" x14ac:dyDescent="0.3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" x14ac:dyDescent="0.3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" x14ac:dyDescent="0.3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" x14ac:dyDescent="0.3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" x14ac:dyDescent="0.3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" x14ac:dyDescent="0.3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" x14ac:dyDescent="0.3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" x14ac:dyDescent="0.3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" x14ac:dyDescent="0.3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" x14ac:dyDescent="0.3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" x14ac:dyDescent="0.3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" x14ac:dyDescent="0.3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" x14ac:dyDescent="0.3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" x14ac:dyDescent="0.3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" x14ac:dyDescent="0.3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" x14ac:dyDescent="0.3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" x14ac:dyDescent="0.3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" x14ac:dyDescent="0.3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" x14ac:dyDescent="0.3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" x14ac:dyDescent="0.3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" x14ac:dyDescent="0.3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" x14ac:dyDescent="0.3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" x14ac:dyDescent="0.3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" x14ac:dyDescent="0.3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" x14ac:dyDescent="0.3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" x14ac:dyDescent="0.3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" x14ac:dyDescent="0.3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" x14ac:dyDescent="0.3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" x14ac:dyDescent="0.3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" x14ac:dyDescent="0.3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" x14ac:dyDescent="0.3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" x14ac:dyDescent="0.3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" x14ac:dyDescent="0.3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" x14ac:dyDescent="0.3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" x14ac:dyDescent="0.3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" x14ac:dyDescent="0.3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" x14ac:dyDescent="0.3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" x14ac:dyDescent="0.3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" x14ac:dyDescent="0.3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" x14ac:dyDescent="0.3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" x14ac:dyDescent="0.3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" x14ac:dyDescent="0.3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" x14ac:dyDescent="0.3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" x14ac:dyDescent="0.3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" x14ac:dyDescent="0.3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" x14ac:dyDescent="0.3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" x14ac:dyDescent="0.3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" x14ac:dyDescent="0.3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" x14ac:dyDescent="0.3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" x14ac:dyDescent="0.3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" x14ac:dyDescent="0.3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" x14ac:dyDescent="0.3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" x14ac:dyDescent="0.3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" x14ac:dyDescent="0.3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" x14ac:dyDescent="0.3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" x14ac:dyDescent="0.3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" x14ac:dyDescent="0.3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" x14ac:dyDescent="0.3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" x14ac:dyDescent="0.3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" x14ac:dyDescent="0.3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" x14ac:dyDescent="0.3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" x14ac:dyDescent="0.3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" x14ac:dyDescent="0.3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" x14ac:dyDescent="0.3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" x14ac:dyDescent="0.3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" x14ac:dyDescent="0.3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" x14ac:dyDescent="0.3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" x14ac:dyDescent="0.3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" x14ac:dyDescent="0.3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" x14ac:dyDescent="0.3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" x14ac:dyDescent="0.3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" x14ac:dyDescent="0.3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" x14ac:dyDescent="0.3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" x14ac:dyDescent="0.3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" x14ac:dyDescent="0.3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" x14ac:dyDescent="0.3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" x14ac:dyDescent="0.3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" x14ac:dyDescent="0.3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" x14ac:dyDescent="0.3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" x14ac:dyDescent="0.3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" x14ac:dyDescent="0.3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" x14ac:dyDescent="0.3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" x14ac:dyDescent="0.3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" x14ac:dyDescent="0.3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" x14ac:dyDescent="0.3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" x14ac:dyDescent="0.3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" x14ac:dyDescent="0.3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" x14ac:dyDescent="0.3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" x14ac:dyDescent="0.3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" x14ac:dyDescent="0.3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" x14ac:dyDescent="0.3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" x14ac:dyDescent="0.3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" x14ac:dyDescent="0.3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" x14ac:dyDescent="0.3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" x14ac:dyDescent="0.3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" x14ac:dyDescent="0.3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" x14ac:dyDescent="0.3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" x14ac:dyDescent="0.3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" x14ac:dyDescent="0.3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" x14ac:dyDescent="0.3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" x14ac:dyDescent="0.3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" x14ac:dyDescent="0.3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" x14ac:dyDescent="0.3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" x14ac:dyDescent="0.3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" x14ac:dyDescent="0.3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" x14ac:dyDescent="0.3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" x14ac:dyDescent="0.3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" x14ac:dyDescent="0.3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" x14ac:dyDescent="0.3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" x14ac:dyDescent="0.3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" x14ac:dyDescent="0.3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" x14ac:dyDescent="0.3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" x14ac:dyDescent="0.3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" x14ac:dyDescent="0.3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" x14ac:dyDescent="0.3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" x14ac:dyDescent="0.3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" x14ac:dyDescent="0.3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" x14ac:dyDescent="0.3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" x14ac:dyDescent="0.3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" x14ac:dyDescent="0.3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" x14ac:dyDescent="0.3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" x14ac:dyDescent="0.3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" x14ac:dyDescent="0.3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" x14ac:dyDescent="0.3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" x14ac:dyDescent="0.3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" x14ac:dyDescent="0.3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" x14ac:dyDescent="0.3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" x14ac:dyDescent="0.3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" x14ac:dyDescent="0.3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" x14ac:dyDescent="0.3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" x14ac:dyDescent="0.3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" x14ac:dyDescent="0.3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" x14ac:dyDescent="0.3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" x14ac:dyDescent="0.3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" x14ac:dyDescent="0.3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" x14ac:dyDescent="0.3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" x14ac:dyDescent="0.3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" x14ac:dyDescent="0.3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" x14ac:dyDescent="0.3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" x14ac:dyDescent="0.3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" x14ac:dyDescent="0.3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" x14ac:dyDescent="0.3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" x14ac:dyDescent="0.3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" x14ac:dyDescent="0.3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" x14ac:dyDescent="0.3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" x14ac:dyDescent="0.3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" x14ac:dyDescent="0.3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" x14ac:dyDescent="0.3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" x14ac:dyDescent="0.3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" x14ac:dyDescent="0.3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" x14ac:dyDescent="0.3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" x14ac:dyDescent="0.3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" x14ac:dyDescent="0.3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" x14ac:dyDescent="0.3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" x14ac:dyDescent="0.3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" x14ac:dyDescent="0.3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" x14ac:dyDescent="0.3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" x14ac:dyDescent="0.3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" x14ac:dyDescent="0.3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" x14ac:dyDescent="0.3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" x14ac:dyDescent="0.3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" x14ac:dyDescent="0.3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" x14ac:dyDescent="0.3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" x14ac:dyDescent="0.3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" x14ac:dyDescent="0.3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" x14ac:dyDescent="0.3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" x14ac:dyDescent="0.3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" x14ac:dyDescent="0.3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" x14ac:dyDescent="0.3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" x14ac:dyDescent="0.3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" x14ac:dyDescent="0.3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" x14ac:dyDescent="0.3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" x14ac:dyDescent="0.3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" x14ac:dyDescent="0.3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" x14ac:dyDescent="0.3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" x14ac:dyDescent="0.3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" x14ac:dyDescent="0.3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" x14ac:dyDescent="0.3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" x14ac:dyDescent="0.3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" x14ac:dyDescent="0.3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" x14ac:dyDescent="0.3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" x14ac:dyDescent="0.3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" x14ac:dyDescent="0.3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" x14ac:dyDescent="0.3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" x14ac:dyDescent="0.3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" x14ac:dyDescent="0.3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" x14ac:dyDescent="0.3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" x14ac:dyDescent="0.3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" x14ac:dyDescent="0.3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" x14ac:dyDescent="0.3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" x14ac:dyDescent="0.3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" x14ac:dyDescent="0.3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" x14ac:dyDescent="0.3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" x14ac:dyDescent="0.3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" x14ac:dyDescent="0.3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" x14ac:dyDescent="0.3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" x14ac:dyDescent="0.3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" x14ac:dyDescent="0.3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" x14ac:dyDescent="0.3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" x14ac:dyDescent="0.3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" x14ac:dyDescent="0.3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" x14ac:dyDescent="0.3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" x14ac:dyDescent="0.3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" x14ac:dyDescent="0.3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" x14ac:dyDescent="0.3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" x14ac:dyDescent="0.3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" x14ac:dyDescent="0.3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" x14ac:dyDescent="0.3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" x14ac:dyDescent="0.3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" x14ac:dyDescent="0.3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" x14ac:dyDescent="0.3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" x14ac:dyDescent="0.3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" x14ac:dyDescent="0.3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" x14ac:dyDescent="0.3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" x14ac:dyDescent="0.3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" x14ac:dyDescent="0.3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" x14ac:dyDescent="0.3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" x14ac:dyDescent="0.3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" x14ac:dyDescent="0.3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" x14ac:dyDescent="0.3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" x14ac:dyDescent="0.3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" x14ac:dyDescent="0.3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" x14ac:dyDescent="0.3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" x14ac:dyDescent="0.3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" x14ac:dyDescent="0.3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" x14ac:dyDescent="0.3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" x14ac:dyDescent="0.3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" x14ac:dyDescent="0.3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" x14ac:dyDescent="0.3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" x14ac:dyDescent="0.3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" x14ac:dyDescent="0.3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" x14ac:dyDescent="0.3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" x14ac:dyDescent="0.3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" x14ac:dyDescent="0.3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" x14ac:dyDescent="0.3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" x14ac:dyDescent="0.3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" x14ac:dyDescent="0.3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" x14ac:dyDescent="0.3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" x14ac:dyDescent="0.3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" x14ac:dyDescent="0.3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" x14ac:dyDescent="0.3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" x14ac:dyDescent="0.3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" x14ac:dyDescent="0.3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" x14ac:dyDescent="0.3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" x14ac:dyDescent="0.3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" x14ac:dyDescent="0.3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" x14ac:dyDescent="0.3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" x14ac:dyDescent="0.3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" x14ac:dyDescent="0.3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" x14ac:dyDescent="0.3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" x14ac:dyDescent="0.3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" x14ac:dyDescent="0.3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" x14ac:dyDescent="0.3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" x14ac:dyDescent="0.3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" x14ac:dyDescent="0.3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" x14ac:dyDescent="0.3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" x14ac:dyDescent="0.3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" x14ac:dyDescent="0.3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" x14ac:dyDescent="0.3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" x14ac:dyDescent="0.3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" x14ac:dyDescent="0.3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" x14ac:dyDescent="0.3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" x14ac:dyDescent="0.3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" x14ac:dyDescent="0.3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" x14ac:dyDescent="0.3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" x14ac:dyDescent="0.3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" x14ac:dyDescent="0.3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" x14ac:dyDescent="0.3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" x14ac:dyDescent="0.3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" x14ac:dyDescent="0.3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" x14ac:dyDescent="0.3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" x14ac:dyDescent="0.3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" x14ac:dyDescent="0.3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" x14ac:dyDescent="0.3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" x14ac:dyDescent="0.3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" x14ac:dyDescent="0.3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" x14ac:dyDescent="0.3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" x14ac:dyDescent="0.3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" x14ac:dyDescent="0.3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" x14ac:dyDescent="0.3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" x14ac:dyDescent="0.3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" x14ac:dyDescent="0.3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" x14ac:dyDescent="0.3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" x14ac:dyDescent="0.3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" x14ac:dyDescent="0.3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" x14ac:dyDescent="0.3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" x14ac:dyDescent="0.3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" x14ac:dyDescent="0.3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" x14ac:dyDescent="0.3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" x14ac:dyDescent="0.3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" x14ac:dyDescent="0.3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" x14ac:dyDescent="0.3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" x14ac:dyDescent="0.3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" x14ac:dyDescent="0.3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" x14ac:dyDescent="0.3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" x14ac:dyDescent="0.3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" x14ac:dyDescent="0.3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" x14ac:dyDescent="0.3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" x14ac:dyDescent="0.3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" x14ac:dyDescent="0.3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" x14ac:dyDescent="0.3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" x14ac:dyDescent="0.3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" x14ac:dyDescent="0.3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" x14ac:dyDescent="0.3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" x14ac:dyDescent="0.3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" x14ac:dyDescent="0.3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" x14ac:dyDescent="0.3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" x14ac:dyDescent="0.3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" x14ac:dyDescent="0.3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" x14ac:dyDescent="0.3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" x14ac:dyDescent="0.3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" x14ac:dyDescent="0.3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" x14ac:dyDescent="0.3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" x14ac:dyDescent="0.3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" x14ac:dyDescent="0.3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" x14ac:dyDescent="0.3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" x14ac:dyDescent="0.3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" x14ac:dyDescent="0.3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" x14ac:dyDescent="0.3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" x14ac:dyDescent="0.3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" x14ac:dyDescent="0.3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" x14ac:dyDescent="0.3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" x14ac:dyDescent="0.3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" x14ac:dyDescent="0.3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" x14ac:dyDescent="0.3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" x14ac:dyDescent="0.3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" x14ac:dyDescent="0.3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" x14ac:dyDescent="0.3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" x14ac:dyDescent="0.3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" x14ac:dyDescent="0.3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" x14ac:dyDescent="0.3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" x14ac:dyDescent="0.3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" x14ac:dyDescent="0.3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" x14ac:dyDescent="0.3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" x14ac:dyDescent="0.3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" x14ac:dyDescent="0.3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" x14ac:dyDescent="0.3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" x14ac:dyDescent="0.3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" x14ac:dyDescent="0.3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" x14ac:dyDescent="0.3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" x14ac:dyDescent="0.3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" x14ac:dyDescent="0.3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" x14ac:dyDescent="0.3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" x14ac:dyDescent="0.3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" x14ac:dyDescent="0.3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" x14ac:dyDescent="0.3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" x14ac:dyDescent="0.3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" x14ac:dyDescent="0.3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" x14ac:dyDescent="0.3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" x14ac:dyDescent="0.3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" x14ac:dyDescent="0.3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" x14ac:dyDescent="0.3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" x14ac:dyDescent="0.3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" x14ac:dyDescent="0.3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" x14ac:dyDescent="0.3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" x14ac:dyDescent="0.3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" x14ac:dyDescent="0.3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" x14ac:dyDescent="0.3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" x14ac:dyDescent="0.3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" x14ac:dyDescent="0.3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" x14ac:dyDescent="0.3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" x14ac:dyDescent="0.3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" x14ac:dyDescent="0.3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" x14ac:dyDescent="0.3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" x14ac:dyDescent="0.3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" x14ac:dyDescent="0.3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" x14ac:dyDescent="0.3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" x14ac:dyDescent="0.3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" x14ac:dyDescent="0.3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" x14ac:dyDescent="0.3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" x14ac:dyDescent="0.3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" x14ac:dyDescent="0.3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" x14ac:dyDescent="0.3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" x14ac:dyDescent="0.3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" x14ac:dyDescent="0.3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" x14ac:dyDescent="0.3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" x14ac:dyDescent="0.3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" x14ac:dyDescent="0.3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" x14ac:dyDescent="0.3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" x14ac:dyDescent="0.3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" x14ac:dyDescent="0.3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" x14ac:dyDescent="0.3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" x14ac:dyDescent="0.3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" x14ac:dyDescent="0.3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" x14ac:dyDescent="0.3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" x14ac:dyDescent="0.3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" x14ac:dyDescent="0.3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" x14ac:dyDescent="0.3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" x14ac:dyDescent="0.3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" x14ac:dyDescent="0.3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" x14ac:dyDescent="0.3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" x14ac:dyDescent="0.3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" x14ac:dyDescent="0.3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" x14ac:dyDescent="0.3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" x14ac:dyDescent="0.3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" x14ac:dyDescent="0.3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" x14ac:dyDescent="0.3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" x14ac:dyDescent="0.3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" x14ac:dyDescent="0.3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" x14ac:dyDescent="0.3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" x14ac:dyDescent="0.3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" x14ac:dyDescent="0.3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" x14ac:dyDescent="0.3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" x14ac:dyDescent="0.3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" x14ac:dyDescent="0.3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" x14ac:dyDescent="0.3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" x14ac:dyDescent="0.3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" x14ac:dyDescent="0.3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" x14ac:dyDescent="0.3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" x14ac:dyDescent="0.3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" x14ac:dyDescent="0.3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" x14ac:dyDescent="0.3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" x14ac:dyDescent="0.3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" x14ac:dyDescent="0.3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" x14ac:dyDescent="0.3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" x14ac:dyDescent="0.3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" x14ac:dyDescent="0.3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" x14ac:dyDescent="0.3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" x14ac:dyDescent="0.3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" x14ac:dyDescent="0.3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" x14ac:dyDescent="0.3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" x14ac:dyDescent="0.3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" x14ac:dyDescent="0.3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" x14ac:dyDescent="0.3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" x14ac:dyDescent="0.3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" x14ac:dyDescent="0.3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" x14ac:dyDescent="0.3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" x14ac:dyDescent="0.3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" x14ac:dyDescent="0.3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" x14ac:dyDescent="0.3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" x14ac:dyDescent="0.3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" x14ac:dyDescent="0.3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" x14ac:dyDescent="0.3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" x14ac:dyDescent="0.3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" x14ac:dyDescent="0.3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" x14ac:dyDescent="0.3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" x14ac:dyDescent="0.3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" x14ac:dyDescent="0.3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" x14ac:dyDescent="0.3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" x14ac:dyDescent="0.3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" x14ac:dyDescent="0.3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" x14ac:dyDescent="0.3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" x14ac:dyDescent="0.3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" x14ac:dyDescent="0.3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" x14ac:dyDescent="0.3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" x14ac:dyDescent="0.3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" x14ac:dyDescent="0.3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" x14ac:dyDescent="0.3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" x14ac:dyDescent="0.3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" x14ac:dyDescent="0.3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" x14ac:dyDescent="0.3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" x14ac:dyDescent="0.3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" x14ac:dyDescent="0.3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" x14ac:dyDescent="0.3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" x14ac:dyDescent="0.3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" x14ac:dyDescent="0.3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" x14ac:dyDescent="0.3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" x14ac:dyDescent="0.3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" x14ac:dyDescent="0.3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" x14ac:dyDescent="0.3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" x14ac:dyDescent="0.3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" x14ac:dyDescent="0.3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" x14ac:dyDescent="0.3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" x14ac:dyDescent="0.3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" x14ac:dyDescent="0.3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" x14ac:dyDescent="0.3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" x14ac:dyDescent="0.3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" x14ac:dyDescent="0.3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" x14ac:dyDescent="0.3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" x14ac:dyDescent="0.3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" x14ac:dyDescent="0.3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" x14ac:dyDescent="0.3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" x14ac:dyDescent="0.3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" x14ac:dyDescent="0.3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" x14ac:dyDescent="0.3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" x14ac:dyDescent="0.3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" x14ac:dyDescent="0.3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" x14ac:dyDescent="0.3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" x14ac:dyDescent="0.3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" x14ac:dyDescent="0.3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" x14ac:dyDescent="0.3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" x14ac:dyDescent="0.3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" x14ac:dyDescent="0.3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" x14ac:dyDescent="0.3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" x14ac:dyDescent="0.3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" x14ac:dyDescent="0.3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" x14ac:dyDescent="0.3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" x14ac:dyDescent="0.3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" x14ac:dyDescent="0.3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" x14ac:dyDescent="0.3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" x14ac:dyDescent="0.3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" x14ac:dyDescent="0.3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" x14ac:dyDescent="0.3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" x14ac:dyDescent="0.3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" x14ac:dyDescent="0.3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" x14ac:dyDescent="0.3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" x14ac:dyDescent="0.3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" x14ac:dyDescent="0.3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" x14ac:dyDescent="0.3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" x14ac:dyDescent="0.3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" x14ac:dyDescent="0.3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" x14ac:dyDescent="0.3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" x14ac:dyDescent="0.3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" x14ac:dyDescent="0.3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" x14ac:dyDescent="0.3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" x14ac:dyDescent="0.3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" x14ac:dyDescent="0.3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" x14ac:dyDescent="0.3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" x14ac:dyDescent="0.3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" x14ac:dyDescent="0.3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" x14ac:dyDescent="0.3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" x14ac:dyDescent="0.3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" x14ac:dyDescent="0.3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" x14ac:dyDescent="0.3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" x14ac:dyDescent="0.3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" x14ac:dyDescent="0.3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" x14ac:dyDescent="0.3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" x14ac:dyDescent="0.3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" x14ac:dyDescent="0.3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" x14ac:dyDescent="0.3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" x14ac:dyDescent="0.3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" x14ac:dyDescent="0.3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" x14ac:dyDescent="0.3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" x14ac:dyDescent="0.3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" x14ac:dyDescent="0.3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" x14ac:dyDescent="0.3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" x14ac:dyDescent="0.3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" x14ac:dyDescent="0.3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" x14ac:dyDescent="0.3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" x14ac:dyDescent="0.3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" x14ac:dyDescent="0.3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" x14ac:dyDescent="0.3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" x14ac:dyDescent="0.3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" x14ac:dyDescent="0.3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" x14ac:dyDescent="0.3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" x14ac:dyDescent="0.3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" x14ac:dyDescent="0.3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" x14ac:dyDescent="0.3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" x14ac:dyDescent="0.3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" x14ac:dyDescent="0.3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" x14ac:dyDescent="0.3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" x14ac:dyDescent="0.3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" x14ac:dyDescent="0.3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" x14ac:dyDescent="0.3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" x14ac:dyDescent="0.3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" x14ac:dyDescent="0.3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" x14ac:dyDescent="0.3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" x14ac:dyDescent="0.3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" x14ac:dyDescent="0.3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" x14ac:dyDescent="0.3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" x14ac:dyDescent="0.3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" x14ac:dyDescent="0.3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" x14ac:dyDescent="0.3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" x14ac:dyDescent="0.3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" x14ac:dyDescent="0.3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" x14ac:dyDescent="0.3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" x14ac:dyDescent="0.3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" x14ac:dyDescent="0.3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" x14ac:dyDescent="0.3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" x14ac:dyDescent="0.3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" x14ac:dyDescent="0.3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" x14ac:dyDescent="0.3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" x14ac:dyDescent="0.3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" x14ac:dyDescent="0.3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" x14ac:dyDescent="0.3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" x14ac:dyDescent="0.3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" x14ac:dyDescent="0.3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" x14ac:dyDescent="0.3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" x14ac:dyDescent="0.3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" x14ac:dyDescent="0.3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" x14ac:dyDescent="0.3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" x14ac:dyDescent="0.3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" x14ac:dyDescent="0.3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" x14ac:dyDescent="0.3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" x14ac:dyDescent="0.3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" x14ac:dyDescent="0.3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" x14ac:dyDescent="0.3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" x14ac:dyDescent="0.3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" x14ac:dyDescent="0.3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" x14ac:dyDescent="0.3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" x14ac:dyDescent="0.3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" x14ac:dyDescent="0.3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" x14ac:dyDescent="0.3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" x14ac:dyDescent="0.3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" x14ac:dyDescent="0.3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" x14ac:dyDescent="0.3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" x14ac:dyDescent="0.3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" x14ac:dyDescent="0.3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" x14ac:dyDescent="0.3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" x14ac:dyDescent="0.3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" x14ac:dyDescent="0.3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" x14ac:dyDescent="0.3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" x14ac:dyDescent="0.3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" x14ac:dyDescent="0.3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" x14ac:dyDescent="0.3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" x14ac:dyDescent="0.3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" x14ac:dyDescent="0.3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" x14ac:dyDescent="0.3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" x14ac:dyDescent="0.3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" x14ac:dyDescent="0.3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" x14ac:dyDescent="0.3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" x14ac:dyDescent="0.3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" x14ac:dyDescent="0.3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" x14ac:dyDescent="0.3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" x14ac:dyDescent="0.3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" x14ac:dyDescent="0.3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" x14ac:dyDescent="0.3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" x14ac:dyDescent="0.3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" x14ac:dyDescent="0.3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" x14ac:dyDescent="0.3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" x14ac:dyDescent="0.3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" x14ac:dyDescent="0.3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" x14ac:dyDescent="0.3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" x14ac:dyDescent="0.3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" x14ac:dyDescent="0.3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" x14ac:dyDescent="0.3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" x14ac:dyDescent="0.3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" x14ac:dyDescent="0.3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" x14ac:dyDescent="0.3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" x14ac:dyDescent="0.3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" x14ac:dyDescent="0.3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" x14ac:dyDescent="0.3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" x14ac:dyDescent="0.3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" x14ac:dyDescent="0.3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" x14ac:dyDescent="0.3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" x14ac:dyDescent="0.3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" x14ac:dyDescent="0.3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" x14ac:dyDescent="0.3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" x14ac:dyDescent="0.3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" x14ac:dyDescent="0.3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" x14ac:dyDescent="0.3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" x14ac:dyDescent="0.3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" x14ac:dyDescent="0.3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" x14ac:dyDescent="0.3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" x14ac:dyDescent="0.3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" x14ac:dyDescent="0.3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" x14ac:dyDescent="0.3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" x14ac:dyDescent="0.3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" x14ac:dyDescent="0.3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" x14ac:dyDescent="0.3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" x14ac:dyDescent="0.3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" x14ac:dyDescent="0.3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" x14ac:dyDescent="0.3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" x14ac:dyDescent="0.3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" x14ac:dyDescent="0.3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" x14ac:dyDescent="0.3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" x14ac:dyDescent="0.3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" x14ac:dyDescent="0.3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" x14ac:dyDescent="0.3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" x14ac:dyDescent="0.3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" x14ac:dyDescent="0.3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" x14ac:dyDescent="0.3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" x14ac:dyDescent="0.3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" x14ac:dyDescent="0.3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" x14ac:dyDescent="0.3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" x14ac:dyDescent="0.3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" x14ac:dyDescent="0.3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" x14ac:dyDescent="0.3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" x14ac:dyDescent="0.3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" x14ac:dyDescent="0.3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" x14ac:dyDescent="0.3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" x14ac:dyDescent="0.3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" x14ac:dyDescent="0.3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" x14ac:dyDescent="0.3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" x14ac:dyDescent="0.3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" x14ac:dyDescent="0.3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" x14ac:dyDescent="0.3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" x14ac:dyDescent="0.3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" x14ac:dyDescent="0.3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" x14ac:dyDescent="0.3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" x14ac:dyDescent="0.3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" x14ac:dyDescent="0.3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" x14ac:dyDescent="0.3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" x14ac:dyDescent="0.3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" x14ac:dyDescent="0.3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" x14ac:dyDescent="0.3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" x14ac:dyDescent="0.3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" x14ac:dyDescent="0.3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" x14ac:dyDescent="0.3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" x14ac:dyDescent="0.3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" x14ac:dyDescent="0.3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" x14ac:dyDescent="0.3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" x14ac:dyDescent="0.3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" x14ac:dyDescent="0.3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" x14ac:dyDescent="0.3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" x14ac:dyDescent="0.3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" x14ac:dyDescent="0.3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" x14ac:dyDescent="0.3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" x14ac:dyDescent="0.3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" x14ac:dyDescent="0.3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" x14ac:dyDescent="0.3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" x14ac:dyDescent="0.3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" x14ac:dyDescent="0.3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" x14ac:dyDescent="0.3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" x14ac:dyDescent="0.3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" x14ac:dyDescent="0.3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" x14ac:dyDescent="0.3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" x14ac:dyDescent="0.3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" x14ac:dyDescent="0.3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" x14ac:dyDescent="0.3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" x14ac:dyDescent="0.3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" x14ac:dyDescent="0.3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" x14ac:dyDescent="0.3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" x14ac:dyDescent="0.3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" x14ac:dyDescent="0.3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" x14ac:dyDescent="0.3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" x14ac:dyDescent="0.3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" x14ac:dyDescent="0.3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" x14ac:dyDescent="0.3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" x14ac:dyDescent="0.3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" x14ac:dyDescent="0.3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" x14ac:dyDescent="0.3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" x14ac:dyDescent="0.3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" x14ac:dyDescent="0.3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" x14ac:dyDescent="0.3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" x14ac:dyDescent="0.3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" x14ac:dyDescent="0.3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" x14ac:dyDescent="0.3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" x14ac:dyDescent="0.3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" x14ac:dyDescent="0.3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" x14ac:dyDescent="0.3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" x14ac:dyDescent="0.3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" x14ac:dyDescent="0.3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" x14ac:dyDescent="0.3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" x14ac:dyDescent="0.3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" x14ac:dyDescent="0.3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" x14ac:dyDescent="0.3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" x14ac:dyDescent="0.3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" x14ac:dyDescent="0.3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" x14ac:dyDescent="0.3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" x14ac:dyDescent="0.3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" x14ac:dyDescent="0.3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" x14ac:dyDescent="0.3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" x14ac:dyDescent="0.3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" x14ac:dyDescent="0.3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" x14ac:dyDescent="0.3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" x14ac:dyDescent="0.3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" x14ac:dyDescent="0.3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" x14ac:dyDescent="0.3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" x14ac:dyDescent="0.3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" x14ac:dyDescent="0.3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" x14ac:dyDescent="0.3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" x14ac:dyDescent="0.3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" x14ac:dyDescent="0.3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" x14ac:dyDescent="0.3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" x14ac:dyDescent="0.3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" x14ac:dyDescent="0.3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" x14ac:dyDescent="0.3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" x14ac:dyDescent="0.3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" x14ac:dyDescent="0.3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" x14ac:dyDescent="0.3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" x14ac:dyDescent="0.3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" x14ac:dyDescent="0.3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" x14ac:dyDescent="0.3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" x14ac:dyDescent="0.3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" x14ac:dyDescent="0.3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" x14ac:dyDescent="0.3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" x14ac:dyDescent="0.3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" x14ac:dyDescent="0.3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" x14ac:dyDescent="0.3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" x14ac:dyDescent="0.3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" x14ac:dyDescent="0.3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" x14ac:dyDescent="0.3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" x14ac:dyDescent="0.3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" x14ac:dyDescent="0.3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" x14ac:dyDescent="0.3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" x14ac:dyDescent="0.3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" x14ac:dyDescent="0.3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" x14ac:dyDescent="0.3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" x14ac:dyDescent="0.3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" x14ac:dyDescent="0.3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" x14ac:dyDescent="0.3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" x14ac:dyDescent="0.3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" x14ac:dyDescent="0.3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" x14ac:dyDescent="0.3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" x14ac:dyDescent="0.3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" x14ac:dyDescent="0.3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" x14ac:dyDescent="0.3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" x14ac:dyDescent="0.3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" x14ac:dyDescent="0.3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" x14ac:dyDescent="0.3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" x14ac:dyDescent="0.3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" x14ac:dyDescent="0.3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" x14ac:dyDescent="0.3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" x14ac:dyDescent="0.3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" x14ac:dyDescent="0.3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" x14ac:dyDescent="0.3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" x14ac:dyDescent="0.3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" x14ac:dyDescent="0.3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" x14ac:dyDescent="0.3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" x14ac:dyDescent="0.3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" x14ac:dyDescent="0.3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" x14ac:dyDescent="0.3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" x14ac:dyDescent="0.3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" x14ac:dyDescent="0.3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" x14ac:dyDescent="0.3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" x14ac:dyDescent="0.3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" x14ac:dyDescent="0.3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" x14ac:dyDescent="0.3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" x14ac:dyDescent="0.3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" x14ac:dyDescent="0.3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" x14ac:dyDescent="0.3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" x14ac:dyDescent="0.3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" x14ac:dyDescent="0.3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" x14ac:dyDescent="0.3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" x14ac:dyDescent="0.3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" x14ac:dyDescent="0.3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" x14ac:dyDescent="0.3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" x14ac:dyDescent="0.3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" x14ac:dyDescent="0.3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" x14ac:dyDescent="0.3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" x14ac:dyDescent="0.3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" x14ac:dyDescent="0.3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" x14ac:dyDescent="0.3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" x14ac:dyDescent="0.3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" x14ac:dyDescent="0.3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" x14ac:dyDescent="0.3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" x14ac:dyDescent="0.3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" x14ac:dyDescent="0.3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" x14ac:dyDescent="0.3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" x14ac:dyDescent="0.3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" x14ac:dyDescent="0.3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" x14ac:dyDescent="0.3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" x14ac:dyDescent="0.3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" x14ac:dyDescent="0.3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" x14ac:dyDescent="0.3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" x14ac:dyDescent="0.3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" x14ac:dyDescent="0.3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" x14ac:dyDescent="0.3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" x14ac:dyDescent="0.3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" x14ac:dyDescent="0.3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" x14ac:dyDescent="0.3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" x14ac:dyDescent="0.3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" x14ac:dyDescent="0.3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" x14ac:dyDescent="0.3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" x14ac:dyDescent="0.3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" x14ac:dyDescent="0.3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" x14ac:dyDescent="0.3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" x14ac:dyDescent="0.3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" x14ac:dyDescent="0.3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" x14ac:dyDescent="0.3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" x14ac:dyDescent="0.3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" x14ac:dyDescent="0.3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" x14ac:dyDescent="0.3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" x14ac:dyDescent="0.3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" x14ac:dyDescent="0.3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" x14ac:dyDescent="0.3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" x14ac:dyDescent="0.3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" x14ac:dyDescent="0.3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" x14ac:dyDescent="0.3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" x14ac:dyDescent="0.3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" x14ac:dyDescent="0.3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" x14ac:dyDescent="0.3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" x14ac:dyDescent="0.3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" x14ac:dyDescent="0.3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" x14ac:dyDescent="0.3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" x14ac:dyDescent="0.3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" x14ac:dyDescent="0.3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" x14ac:dyDescent="0.3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" x14ac:dyDescent="0.3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" x14ac:dyDescent="0.3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" x14ac:dyDescent="0.3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" x14ac:dyDescent="0.3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" x14ac:dyDescent="0.3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" x14ac:dyDescent="0.3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" x14ac:dyDescent="0.3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" x14ac:dyDescent="0.3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" x14ac:dyDescent="0.3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" x14ac:dyDescent="0.3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" x14ac:dyDescent="0.3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" x14ac:dyDescent="0.3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" x14ac:dyDescent="0.3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" x14ac:dyDescent="0.3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" x14ac:dyDescent="0.3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" x14ac:dyDescent="0.3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" x14ac:dyDescent="0.3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" x14ac:dyDescent="0.3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" x14ac:dyDescent="0.3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" x14ac:dyDescent="0.3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" x14ac:dyDescent="0.3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" x14ac:dyDescent="0.3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" x14ac:dyDescent="0.3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" x14ac:dyDescent="0.3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" x14ac:dyDescent="0.3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" x14ac:dyDescent="0.3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" x14ac:dyDescent="0.3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" x14ac:dyDescent="0.3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" x14ac:dyDescent="0.3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" x14ac:dyDescent="0.3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" x14ac:dyDescent="0.3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" x14ac:dyDescent="0.3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" x14ac:dyDescent="0.3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" x14ac:dyDescent="0.3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" x14ac:dyDescent="0.3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" x14ac:dyDescent="0.3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" x14ac:dyDescent="0.3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" x14ac:dyDescent="0.3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" x14ac:dyDescent="0.3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" x14ac:dyDescent="0.3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" x14ac:dyDescent="0.3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" x14ac:dyDescent="0.3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" x14ac:dyDescent="0.3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" x14ac:dyDescent="0.3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" x14ac:dyDescent="0.3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" x14ac:dyDescent="0.3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" x14ac:dyDescent="0.3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" x14ac:dyDescent="0.3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" x14ac:dyDescent="0.3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" x14ac:dyDescent="0.3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" x14ac:dyDescent="0.3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" x14ac:dyDescent="0.3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" x14ac:dyDescent="0.3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" x14ac:dyDescent="0.3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" x14ac:dyDescent="0.3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" x14ac:dyDescent="0.3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" x14ac:dyDescent="0.3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" x14ac:dyDescent="0.3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" x14ac:dyDescent="0.3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" x14ac:dyDescent="0.3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" x14ac:dyDescent="0.3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" x14ac:dyDescent="0.3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" x14ac:dyDescent="0.3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" x14ac:dyDescent="0.3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" x14ac:dyDescent="0.3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" x14ac:dyDescent="0.3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" x14ac:dyDescent="0.3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" x14ac:dyDescent="0.3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" x14ac:dyDescent="0.3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" x14ac:dyDescent="0.3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" x14ac:dyDescent="0.3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" x14ac:dyDescent="0.3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" x14ac:dyDescent="0.3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" x14ac:dyDescent="0.3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" x14ac:dyDescent="0.3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" x14ac:dyDescent="0.3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" x14ac:dyDescent="0.3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" x14ac:dyDescent="0.3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" x14ac:dyDescent="0.3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" x14ac:dyDescent="0.3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" x14ac:dyDescent="0.3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" x14ac:dyDescent="0.3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" x14ac:dyDescent="0.3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" x14ac:dyDescent="0.3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" x14ac:dyDescent="0.3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" x14ac:dyDescent="0.3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" x14ac:dyDescent="0.3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" x14ac:dyDescent="0.3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" x14ac:dyDescent="0.3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" x14ac:dyDescent="0.3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" x14ac:dyDescent="0.3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" x14ac:dyDescent="0.3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" x14ac:dyDescent="0.3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" x14ac:dyDescent="0.3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" x14ac:dyDescent="0.3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" x14ac:dyDescent="0.3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" x14ac:dyDescent="0.3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" x14ac:dyDescent="0.3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" x14ac:dyDescent="0.3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" x14ac:dyDescent="0.3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" x14ac:dyDescent="0.3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" x14ac:dyDescent="0.3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" x14ac:dyDescent="0.3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" x14ac:dyDescent="0.3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" x14ac:dyDescent="0.3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" x14ac:dyDescent="0.3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" x14ac:dyDescent="0.3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" x14ac:dyDescent="0.3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" x14ac:dyDescent="0.3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" x14ac:dyDescent="0.3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" x14ac:dyDescent="0.3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" x14ac:dyDescent="0.3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" x14ac:dyDescent="0.3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" x14ac:dyDescent="0.3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" x14ac:dyDescent="0.3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" x14ac:dyDescent="0.3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" x14ac:dyDescent="0.3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" x14ac:dyDescent="0.3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" x14ac:dyDescent="0.3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" x14ac:dyDescent="0.3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" x14ac:dyDescent="0.3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" x14ac:dyDescent="0.3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" x14ac:dyDescent="0.3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" x14ac:dyDescent="0.3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" x14ac:dyDescent="0.3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" x14ac:dyDescent="0.3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" x14ac:dyDescent="0.3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" x14ac:dyDescent="0.3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" x14ac:dyDescent="0.3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" x14ac:dyDescent="0.3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" x14ac:dyDescent="0.3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" x14ac:dyDescent="0.3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" x14ac:dyDescent="0.3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" x14ac:dyDescent="0.3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" x14ac:dyDescent="0.3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" x14ac:dyDescent="0.3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" x14ac:dyDescent="0.3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" x14ac:dyDescent="0.3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" x14ac:dyDescent="0.3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" x14ac:dyDescent="0.3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" x14ac:dyDescent="0.3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" x14ac:dyDescent="0.3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" x14ac:dyDescent="0.3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" x14ac:dyDescent="0.3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" x14ac:dyDescent="0.3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" x14ac:dyDescent="0.3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" x14ac:dyDescent="0.3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" x14ac:dyDescent="0.3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" x14ac:dyDescent="0.3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" x14ac:dyDescent="0.3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" x14ac:dyDescent="0.3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" x14ac:dyDescent="0.3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" x14ac:dyDescent="0.3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" x14ac:dyDescent="0.3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" x14ac:dyDescent="0.3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" x14ac:dyDescent="0.3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" x14ac:dyDescent="0.3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" x14ac:dyDescent="0.3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" x14ac:dyDescent="0.3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" x14ac:dyDescent="0.3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" x14ac:dyDescent="0.3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" x14ac:dyDescent="0.3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" x14ac:dyDescent="0.3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" x14ac:dyDescent="0.3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" x14ac:dyDescent="0.3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" x14ac:dyDescent="0.3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" x14ac:dyDescent="0.3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" x14ac:dyDescent="0.3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" x14ac:dyDescent="0.3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" x14ac:dyDescent="0.3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" x14ac:dyDescent="0.3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" x14ac:dyDescent="0.3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" x14ac:dyDescent="0.3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" x14ac:dyDescent="0.3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" x14ac:dyDescent="0.3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" x14ac:dyDescent="0.3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" x14ac:dyDescent="0.3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" x14ac:dyDescent="0.3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" x14ac:dyDescent="0.3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" x14ac:dyDescent="0.3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" x14ac:dyDescent="0.3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" x14ac:dyDescent="0.3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" x14ac:dyDescent="0.3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" x14ac:dyDescent="0.3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" x14ac:dyDescent="0.3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" x14ac:dyDescent="0.3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" x14ac:dyDescent="0.3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" x14ac:dyDescent="0.3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" x14ac:dyDescent="0.3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" x14ac:dyDescent="0.3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" x14ac:dyDescent="0.3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" x14ac:dyDescent="0.3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" x14ac:dyDescent="0.3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" x14ac:dyDescent="0.3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" x14ac:dyDescent="0.3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" x14ac:dyDescent="0.3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" x14ac:dyDescent="0.3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" x14ac:dyDescent="0.3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" x14ac:dyDescent="0.3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" x14ac:dyDescent="0.3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" x14ac:dyDescent="0.3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" x14ac:dyDescent="0.3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" x14ac:dyDescent="0.3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" x14ac:dyDescent="0.3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" x14ac:dyDescent="0.3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" x14ac:dyDescent="0.3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" x14ac:dyDescent="0.3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" x14ac:dyDescent="0.3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" x14ac:dyDescent="0.3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" x14ac:dyDescent="0.3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" x14ac:dyDescent="0.3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" x14ac:dyDescent="0.3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" x14ac:dyDescent="0.3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" x14ac:dyDescent="0.3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" x14ac:dyDescent="0.3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" x14ac:dyDescent="0.3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" x14ac:dyDescent="0.3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" x14ac:dyDescent="0.3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" x14ac:dyDescent="0.3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" x14ac:dyDescent="0.3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" x14ac:dyDescent="0.3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" x14ac:dyDescent="0.3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" x14ac:dyDescent="0.3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" x14ac:dyDescent="0.3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" x14ac:dyDescent="0.3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" x14ac:dyDescent="0.3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" x14ac:dyDescent="0.3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" x14ac:dyDescent="0.3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" x14ac:dyDescent="0.3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" x14ac:dyDescent="0.3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" x14ac:dyDescent="0.3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" x14ac:dyDescent="0.3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" x14ac:dyDescent="0.3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" x14ac:dyDescent="0.3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" x14ac:dyDescent="0.3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" x14ac:dyDescent="0.3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" x14ac:dyDescent="0.3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" x14ac:dyDescent="0.3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" x14ac:dyDescent="0.3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" x14ac:dyDescent="0.3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" x14ac:dyDescent="0.3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" x14ac:dyDescent="0.3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" x14ac:dyDescent="0.3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" x14ac:dyDescent="0.3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" x14ac:dyDescent="0.3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" x14ac:dyDescent="0.3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" x14ac:dyDescent="0.3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" x14ac:dyDescent="0.3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" x14ac:dyDescent="0.3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" x14ac:dyDescent="0.3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" x14ac:dyDescent="0.3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" x14ac:dyDescent="0.3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" x14ac:dyDescent="0.3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" x14ac:dyDescent="0.3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" x14ac:dyDescent="0.3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" x14ac:dyDescent="0.3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" x14ac:dyDescent="0.3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" x14ac:dyDescent="0.3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" x14ac:dyDescent="0.3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" x14ac:dyDescent="0.3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" x14ac:dyDescent="0.3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" x14ac:dyDescent="0.3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" x14ac:dyDescent="0.3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" x14ac:dyDescent="0.3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" x14ac:dyDescent="0.3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" x14ac:dyDescent="0.3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" x14ac:dyDescent="0.3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" x14ac:dyDescent="0.3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" x14ac:dyDescent="0.3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" x14ac:dyDescent="0.3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" x14ac:dyDescent="0.3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" x14ac:dyDescent="0.3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" x14ac:dyDescent="0.3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" x14ac:dyDescent="0.3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" x14ac:dyDescent="0.3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" x14ac:dyDescent="0.3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" x14ac:dyDescent="0.3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" x14ac:dyDescent="0.3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" x14ac:dyDescent="0.3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" x14ac:dyDescent="0.3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" x14ac:dyDescent="0.3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" x14ac:dyDescent="0.3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" x14ac:dyDescent="0.3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" x14ac:dyDescent="0.3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" x14ac:dyDescent="0.3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" x14ac:dyDescent="0.3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" x14ac:dyDescent="0.3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" x14ac:dyDescent="0.3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" x14ac:dyDescent="0.3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" x14ac:dyDescent="0.3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" x14ac:dyDescent="0.3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" x14ac:dyDescent="0.3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" x14ac:dyDescent="0.3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" x14ac:dyDescent="0.3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" x14ac:dyDescent="0.3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" x14ac:dyDescent="0.3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" x14ac:dyDescent="0.3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" x14ac:dyDescent="0.3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" x14ac:dyDescent="0.3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" x14ac:dyDescent="0.3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" x14ac:dyDescent="0.3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" x14ac:dyDescent="0.3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" x14ac:dyDescent="0.3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" x14ac:dyDescent="0.3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" x14ac:dyDescent="0.3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" x14ac:dyDescent="0.3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" x14ac:dyDescent="0.3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" x14ac:dyDescent="0.3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" x14ac:dyDescent="0.3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" x14ac:dyDescent="0.3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" x14ac:dyDescent="0.3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" x14ac:dyDescent="0.3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" x14ac:dyDescent="0.3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" x14ac:dyDescent="0.3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" x14ac:dyDescent="0.3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" x14ac:dyDescent="0.3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" x14ac:dyDescent="0.3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" x14ac:dyDescent="0.3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" x14ac:dyDescent="0.3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" x14ac:dyDescent="0.3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" x14ac:dyDescent="0.3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" x14ac:dyDescent="0.3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" x14ac:dyDescent="0.3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" x14ac:dyDescent="0.3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" x14ac:dyDescent="0.3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" x14ac:dyDescent="0.3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" x14ac:dyDescent="0.3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" x14ac:dyDescent="0.3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" x14ac:dyDescent="0.3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" x14ac:dyDescent="0.3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" x14ac:dyDescent="0.3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" x14ac:dyDescent="0.3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" x14ac:dyDescent="0.3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" x14ac:dyDescent="0.3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" x14ac:dyDescent="0.3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" x14ac:dyDescent="0.3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" x14ac:dyDescent="0.3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" x14ac:dyDescent="0.3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" x14ac:dyDescent="0.3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" x14ac:dyDescent="0.3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" x14ac:dyDescent="0.3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" x14ac:dyDescent="0.3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" x14ac:dyDescent="0.3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" x14ac:dyDescent="0.3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" x14ac:dyDescent="0.3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" x14ac:dyDescent="0.3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" x14ac:dyDescent="0.3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" x14ac:dyDescent="0.3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" x14ac:dyDescent="0.3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" x14ac:dyDescent="0.3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" x14ac:dyDescent="0.3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" x14ac:dyDescent="0.3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" x14ac:dyDescent="0.3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" x14ac:dyDescent="0.3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" x14ac:dyDescent="0.3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" x14ac:dyDescent="0.3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" x14ac:dyDescent="0.3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" x14ac:dyDescent="0.3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" x14ac:dyDescent="0.3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" x14ac:dyDescent="0.3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" x14ac:dyDescent="0.3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" x14ac:dyDescent="0.3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" x14ac:dyDescent="0.3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" x14ac:dyDescent="0.3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" x14ac:dyDescent="0.3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" x14ac:dyDescent="0.3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" x14ac:dyDescent="0.3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" x14ac:dyDescent="0.3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" x14ac:dyDescent="0.3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" x14ac:dyDescent="0.3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" x14ac:dyDescent="0.3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" x14ac:dyDescent="0.3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" x14ac:dyDescent="0.3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" x14ac:dyDescent="0.3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" x14ac:dyDescent="0.3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" x14ac:dyDescent="0.3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" x14ac:dyDescent="0.3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" x14ac:dyDescent="0.3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" x14ac:dyDescent="0.3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" x14ac:dyDescent="0.3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" x14ac:dyDescent="0.3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" x14ac:dyDescent="0.3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" x14ac:dyDescent="0.3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" x14ac:dyDescent="0.3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" x14ac:dyDescent="0.3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" x14ac:dyDescent="0.3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" x14ac:dyDescent="0.3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" x14ac:dyDescent="0.3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" x14ac:dyDescent="0.3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" x14ac:dyDescent="0.3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" x14ac:dyDescent="0.3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" x14ac:dyDescent="0.3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" x14ac:dyDescent="0.3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" x14ac:dyDescent="0.3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" x14ac:dyDescent="0.3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" x14ac:dyDescent="0.3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" x14ac:dyDescent="0.3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" x14ac:dyDescent="0.3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" x14ac:dyDescent="0.3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" x14ac:dyDescent="0.3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" x14ac:dyDescent="0.3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" x14ac:dyDescent="0.3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" x14ac:dyDescent="0.3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" x14ac:dyDescent="0.3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" x14ac:dyDescent="0.3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" x14ac:dyDescent="0.3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" x14ac:dyDescent="0.3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" x14ac:dyDescent="0.3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" x14ac:dyDescent="0.3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" x14ac:dyDescent="0.3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" x14ac:dyDescent="0.3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" x14ac:dyDescent="0.3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" x14ac:dyDescent="0.3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" x14ac:dyDescent="0.3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" x14ac:dyDescent="0.3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" x14ac:dyDescent="0.3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" x14ac:dyDescent="0.3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" x14ac:dyDescent="0.3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" x14ac:dyDescent="0.3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" x14ac:dyDescent="0.3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" x14ac:dyDescent="0.3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" x14ac:dyDescent="0.3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" x14ac:dyDescent="0.3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" x14ac:dyDescent="0.3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" x14ac:dyDescent="0.3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" x14ac:dyDescent="0.3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" x14ac:dyDescent="0.3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" x14ac:dyDescent="0.3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" x14ac:dyDescent="0.3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" x14ac:dyDescent="0.3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" x14ac:dyDescent="0.3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" x14ac:dyDescent="0.3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" x14ac:dyDescent="0.3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" x14ac:dyDescent="0.3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" x14ac:dyDescent="0.3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" x14ac:dyDescent="0.3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" x14ac:dyDescent="0.3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" x14ac:dyDescent="0.3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" x14ac:dyDescent="0.3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" x14ac:dyDescent="0.3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" x14ac:dyDescent="0.3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" x14ac:dyDescent="0.3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" x14ac:dyDescent="0.3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" x14ac:dyDescent="0.3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" x14ac:dyDescent="0.3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" x14ac:dyDescent="0.3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" x14ac:dyDescent="0.3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" x14ac:dyDescent="0.3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" x14ac:dyDescent="0.3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" x14ac:dyDescent="0.3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" x14ac:dyDescent="0.3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" x14ac:dyDescent="0.3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" x14ac:dyDescent="0.3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" x14ac:dyDescent="0.3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" x14ac:dyDescent="0.3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" x14ac:dyDescent="0.3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" x14ac:dyDescent="0.3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" x14ac:dyDescent="0.3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" x14ac:dyDescent="0.3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" x14ac:dyDescent="0.3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" x14ac:dyDescent="0.3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" x14ac:dyDescent="0.3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" x14ac:dyDescent="0.3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" x14ac:dyDescent="0.3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" x14ac:dyDescent="0.3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" x14ac:dyDescent="0.3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" x14ac:dyDescent="0.3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" x14ac:dyDescent="0.3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" x14ac:dyDescent="0.3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" x14ac:dyDescent="0.3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" x14ac:dyDescent="0.3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" x14ac:dyDescent="0.3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" x14ac:dyDescent="0.3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" x14ac:dyDescent="0.3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" x14ac:dyDescent="0.3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" x14ac:dyDescent="0.3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" x14ac:dyDescent="0.3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" x14ac:dyDescent="0.3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" x14ac:dyDescent="0.3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" x14ac:dyDescent="0.3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" x14ac:dyDescent="0.3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" x14ac:dyDescent="0.3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" x14ac:dyDescent="0.3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" x14ac:dyDescent="0.3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" x14ac:dyDescent="0.3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" x14ac:dyDescent="0.3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" x14ac:dyDescent="0.3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" x14ac:dyDescent="0.3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" x14ac:dyDescent="0.3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" x14ac:dyDescent="0.3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" x14ac:dyDescent="0.3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" x14ac:dyDescent="0.3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" x14ac:dyDescent="0.3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" x14ac:dyDescent="0.3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" x14ac:dyDescent="0.3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" x14ac:dyDescent="0.3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" x14ac:dyDescent="0.3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" x14ac:dyDescent="0.3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" x14ac:dyDescent="0.3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" x14ac:dyDescent="0.3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" x14ac:dyDescent="0.3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" x14ac:dyDescent="0.3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" x14ac:dyDescent="0.3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" x14ac:dyDescent="0.3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" x14ac:dyDescent="0.3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" x14ac:dyDescent="0.3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" x14ac:dyDescent="0.3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" x14ac:dyDescent="0.3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" x14ac:dyDescent="0.3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" x14ac:dyDescent="0.3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" x14ac:dyDescent="0.3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" x14ac:dyDescent="0.3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" x14ac:dyDescent="0.3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" x14ac:dyDescent="0.3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" x14ac:dyDescent="0.3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" x14ac:dyDescent="0.3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" x14ac:dyDescent="0.3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" x14ac:dyDescent="0.3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" x14ac:dyDescent="0.3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" x14ac:dyDescent="0.3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" x14ac:dyDescent="0.3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" x14ac:dyDescent="0.3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" x14ac:dyDescent="0.3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" x14ac:dyDescent="0.3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" x14ac:dyDescent="0.3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" x14ac:dyDescent="0.3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" x14ac:dyDescent="0.3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" x14ac:dyDescent="0.3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" x14ac:dyDescent="0.3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" x14ac:dyDescent="0.3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" x14ac:dyDescent="0.3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" x14ac:dyDescent="0.3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" x14ac:dyDescent="0.3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" x14ac:dyDescent="0.3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" x14ac:dyDescent="0.3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" x14ac:dyDescent="0.3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" x14ac:dyDescent="0.3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" x14ac:dyDescent="0.3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" x14ac:dyDescent="0.3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" x14ac:dyDescent="0.3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" x14ac:dyDescent="0.3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" x14ac:dyDescent="0.3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" x14ac:dyDescent="0.3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" x14ac:dyDescent="0.3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" x14ac:dyDescent="0.3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" x14ac:dyDescent="0.3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" x14ac:dyDescent="0.3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" x14ac:dyDescent="0.3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" x14ac:dyDescent="0.3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" x14ac:dyDescent="0.3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" x14ac:dyDescent="0.3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" x14ac:dyDescent="0.3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" x14ac:dyDescent="0.3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" x14ac:dyDescent="0.3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" x14ac:dyDescent="0.3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" x14ac:dyDescent="0.3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" x14ac:dyDescent="0.3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" x14ac:dyDescent="0.3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" x14ac:dyDescent="0.3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" x14ac:dyDescent="0.3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" x14ac:dyDescent="0.3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" x14ac:dyDescent="0.3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" x14ac:dyDescent="0.3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" x14ac:dyDescent="0.3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" x14ac:dyDescent="0.3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" x14ac:dyDescent="0.3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" x14ac:dyDescent="0.3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" x14ac:dyDescent="0.3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" x14ac:dyDescent="0.3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" x14ac:dyDescent="0.3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" x14ac:dyDescent="0.3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" x14ac:dyDescent="0.3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" x14ac:dyDescent="0.3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" x14ac:dyDescent="0.3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" x14ac:dyDescent="0.3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" x14ac:dyDescent="0.3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" x14ac:dyDescent="0.3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" x14ac:dyDescent="0.3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" x14ac:dyDescent="0.3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" x14ac:dyDescent="0.3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" x14ac:dyDescent="0.3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" x14ac:dyDescent="0.3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" x14ac:dyDescent="0.3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" x14ac:dyDescent="0.3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" x14ac:dyDescent="0.3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" x14ac:dyDescent="0.3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" x14ac:dyDescent="0.3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" x14ac:dyDescent="0.3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" x14ac:dyDescent="0.3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" x14ac:dyDescent="0.3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" x14ac:dyDescent="0.3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" x14ac:dyDescent="0.3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" x14ac:dyDescent="0.3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" x14ac:dyDescent="0.3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" x14ac:dyDescent="0.3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" x14ac:dyDescent="0.3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" x14ac:dyDescent="0.3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" x14ac:dyDescent="0.3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" x14ac:dyDescent="0.3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" x14ac:dyDescent="0.3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" x14ac:dyDescent="0.3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" x14ac:dyDescent="0.3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" x14ac:dyDescent="0.3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" x14ac:dyDescent="0.3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" x14ac:dyDescent="0.3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" x14ac:dyDescent="0.3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" x14ac:dyDescent="0.3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" x14ac:dyDescent="0.3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" x14ac:dyDescent="0.3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" x14ac:dyDescent="0.3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" x14ac:dyDescent="0.3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" x14ac:dyDescent="0.3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" x14ac:dyDescent="0.3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" x14ac:dyDescent="0.3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" x14ac:dyDescent="0.3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" x14ac:dyDescent="0.3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" x14ac:dyDescent="0.3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" x14ac:dyDescent="0.3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" x14ac:dyDescent="0.3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" x14ac:dyDescent="0.3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" x14ac:dyDescent="0.3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" x14ac:dyDescent="0.3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" x14ac:dyDescent="0.3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" x14ac:dyDescent="0.3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" x14ac:dyDescent="0.3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" x14ac:dyDescent="0.3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" x14ac:dyDescent="0.3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" x14ac:dyDescent="0.3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" x14ac:dyDescent="0.3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" x14ac:dyDescent="0.3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" x14ac:dyDescent="0.3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" x14ac:dyDescent="0.3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" x14ac:dyDescent="0.3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" x14ac:dyDescent="0.3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" x14ac:dyDescent="0.3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" x14ac:dyDescent="0.3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" x14ac:dyDescent="0.3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" x14ac:dyDescent="0.3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" x14ac:dyDescent="0.3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" x14ac:dyDescent="0.3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" x14ac:dyDescent="0.3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" x14ac:dyDescent="0.3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" x14ac:dyDescent="0.3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" x14ac:dyDescent="0.3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" x14ac:dyDescent="0.3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" x14ac:dyDescent="0.3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" x14ac:dyDescent="0.3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" x14ac:dyDescent="0.3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" x14ac:dyDescent="0.3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" x14ac:dyDescent="0.3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" x14ac:dyDescent="0.3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" x14ac:dyDescent="0.3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" x14ac:dyDescent="0.3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" x14ac:dyDescent="0.3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" x14ac:dyDescent="0.3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" x14ac:dyDescent="0.3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" x14ac:dyDescent="0.3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" x14ac:dyDescent="0.3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" x14ac:dyDescent="0.3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" x14ac:dyDescent="0.3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" x14ac:dyDescent="0.3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" x14ac:dyDescent="0.3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" x14ac:dyDescent="0.3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" x14ac:dyDescent="0.3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" x14ac:dyDescent="0.3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" x14ac:dyDescent="0.3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" x14ac:dyDescent="0.3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" x14ac:dyDescent="0.3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" x14ac:dyDescent="0.3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" x14ac:dyDescent="0.3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" x14ac:dyDescent="0.3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" x14ac:dyDescent="0.3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" x14ac:dyDescent="0.3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" x14ac:dyDescent="0.3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" x14ac:dyDescent="0.3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" x14ac:dyDescent="0.3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" x14ac:dyDescent="0.3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" x14ac:dyDescent="0.3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" x14ac:dyDescent="0.3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" x14ac:dyDescent="0.3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" x14ac:dyDescent="0.3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" x14ac:dyDescent="0.3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" x14ac:dyDescent="0.3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" x14ac:dyDescent="0.3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" x14ac:dyDescent="0.3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" x14ac:dyDescent="0.3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" x14ac:dyDescent="0.3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" x14ac:dyDescent="0.3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" x14ac:dyDescent="0.3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" x14ac:dyDescent="0.3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" x14ac:dyDescent="0.3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" x14ac:dyDescent="0.3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" x14ac:dyDescent="0.3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" x14ac:dyDescent="0.3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" x14ac:dyDescent="0.3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" x14ac:dyDescent="0.3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" x14ac:dyDescent="0.3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" x14ac:dyDescent="0.3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" x14ac:dyDescent="0.3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" x14ac:dyDescent="0.3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" x14ac:dyDescent="0.3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" x14ac:dyDescent="0.3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" x14ac:dyDescent="0.3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" x14ac:dyDescent="0.3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" x14ac:dyDescent="0.3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" x14ac:dyDescent="0.3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" x14ac:dyDescent="0.3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" x14ac:dyDescent="0.3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" x14ac:dyDescent="0.3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" x14ac:dyDescent="0.3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" x14ac:dyDescent="0.3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" x14ac:dyDescent="0.3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" x14ac:dyDescent="0.3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" x14ac:dyDescent="0.3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" x14ac:dyDescent="0.3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" x14ac:dyDescent="0.3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" x14ac:dyDescent="0.3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" x14ac:dyDescent="0.3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" x14ac:dyDescent="0.3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" x14ac:dyDescent="0.3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" x14ac:dyDescent="0.3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" x14ac:dyDescent="0.3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" x14ac:dyDescent="0.3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" x14ac:dyDescent="0.3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" x14ac:dyDescent="0.3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" x14ac:dyDescent="0.3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" x14ac:dyDescent="0.3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" x14ac:dyDescent="0.3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" x14ac:dyDescent="0.3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" x14ac:dyDescent="0.3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" x14ac:dyDescent="0.3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" x14ac:dyDescent="0.3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" x14ac:dyDescent="0.3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" x14ac:dyDescent="0.3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" x14ac:dyDescent="0.3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" x14ac:dyDescent="0.3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" x14ac:dyDescent="0.3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" x14ac:dyDescent="0.3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" x14ac:dyDescent="0.3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" x14ac:dyDescent="0.3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" x14ac:dyDescent="0.3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" x14ac:dyDescent="0.3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" x14ac:dyDescent="0.3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" x14ac:dyDescent="0.3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" x14ac:dyDescent="0.3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" x14ac:dyDescent="0.3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" x14ac:dyDescent="0.3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" x14ac:dyDescent="0.3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" x14ac:dyDescent="0.3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" x14ac:dyDescent="0.3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" x14ac:dyDescent="0.3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" x14ac:dyDescent="0.3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" x14ac:dyDescent="0.3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" x14ac:dyDescent="0.3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" x14ac:dyDescent="0.3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" x14ac:dyDescent="0.3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" x14ac:dyDescent="0.3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" x14ac:dyDescent="0.3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" x14ac:dyDescent="0.3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" x14ac:dyDescent="0.3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" x14ac:dyDescent="0.3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" x14ac:dyDescent="0.3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" x14ac:dyDescent="0.3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" x14ac:dyDescent="0.3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" x14ac:dyDescent="0.3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" x14ac:dyDescent="0.3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" x14ac:dyDescent="0.3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" x14ac:dyDescent="0.3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" x14ac:dyDescent="0.3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" x14ac:dyDescent="0.3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" x14ac:dyDescent="0.3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" x14ac:dyDescent="0.3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" x14ac:dyDescent="0.3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" x14ac:dyDescent="0.3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" x14ac:dyDescent="0.3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" x14ac:dyDescent="0.3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" x14ac:dyDescent="0.3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" x14ac:dyDescent="0.3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" x14ac:dyDescent="0.3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" x14ac:dyDescent="0.3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" x14ac:dyDescent="0.3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" x14ac:dyDescent="0.3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" x14ac:dyDescent="0.3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" x14ac:dyDescent="0.3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" x14ac:dyDescent="0.3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" x14ac:dyDescent="0.3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" x14ac:dyDescent="0.3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" x14ac:dyDescent="0.3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" x14ac:dyDescent="0.3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" x14ac:dyDescent="0.3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" x14ac:dyDescent="0.3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" x14ac:dyDescent="0.3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" x14ac:dyDescent="0.3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" x14ac:dyDescent="0.3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" x14ac:dyDescent="0.3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" x14ac:dyDescent="0.3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" x14ac:dyDescent="0.3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" x14ac:dyDescent="0.3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" x14ac:dyDescent="0.3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" x14ac:dyDescent="0.3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" x14ac:dyDescent="0.3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" x14ac:dyDescent="0.3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" x14ac:dyDescent="0.3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" x14ac:dyDescent="0.3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" x14ac:dyDescent="0.3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" x14ac:dyDescent="0.3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" x14ac:dyDescent="0.3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" x14ac:dyDescent="0.3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" x14ac:dyDescent="0.3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" x14ac:dyDescent="0.3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" x14ac:dyDescent="0.3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" x14ac:dyDescent="0.3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" x14ac:dyDescent="0.3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" x14ac:dyDescent="0.3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" x14ac:dyDescent="0.3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" x14ac:dyDescent="0.3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" x14ac:dyDescent="0.3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" x14ac:dyDescent="0.3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" x14ac:dyDescent="0.3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" x14ac:dyDescent="0.3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" x14ac:dyDescent="0.3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" x14ac:dyDescent="0.3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" x14ac:dyDescent="0.3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" x14ac:dyDescent="0.3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" x14ac:dyDescent="0.3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" x14ac:dyDescent="0.3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" x14ac:dyDescent="0.3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" x14ac:dyDescent="0.3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" x14ac:dyDescent="0.3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" x14ac:dyDescent="0.3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" x14ac:dyDescent="0.3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" x14ac:dyDescent="0.3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" x14ac:dyDescent="0.3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" x14ac:dyDescent="0.3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" x14ac:dyDescent="0.3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" x14ac:dyDescent="0.3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" x14ac:dyDescent="0.3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" x14ac:dyDescent="0.3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" x14ac:dyDescent="0.3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" x14ac:dyDescent="0.3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" x14ac:dyDescent="0.3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" x14ac:dyDescent="0.3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" x14ac:dyDescent="0.3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" x14ac:dyDescent="0.3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" x14ac:dyDescent="0.3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" x14ac:dyDescent="0.3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" x14ac:dyDescent="0.3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" x14ac:dyDescent="0.3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" x14ac:dyDescent="0.3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" x14ac:dyDescent="0.3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" x14ac:dyDescent="0.3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" x14ac:dyDescent="0.3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" x14ac:dyDescent="0.3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" x14ac:dyDescent="0.3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" x14ac:dyDescent="0.3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" x14ac:dyDescent="0.3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" x14ac:dyDescent="0.3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" x14ac:dyDescent="0.3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" x14ac:dyDescent="0.3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" x14ac:dyDescent="0.3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" x14ac:dyDescent="0.3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" x14ac:dyDescent="0.3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" x14ac:dyDescent="0.3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" x14ac:dyDescent="0.3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" x14ac:dyDescent="0.3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" x14ac:dyDescent="0.3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" x14ac:dyDescent="0.3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" x14ac:dyDescent="0.3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" x14ac:dyDescent="0.3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" x14ac:dyDescent="0.3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" x14ac:dyDescent="0.3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" x14ac:dyDescent="0.3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" x14ac:dyDescent="0.3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" x14ac:dyDescent="0.3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" x14ac:dyDescent="0.3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" x14ac:dyDescent="0.3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" x14ac:dyDescent="0.3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" x14ac:dyDescent="0.3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" x14ac:dyDescent="0.3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" x14ac:dyDescent="0.3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" x14ac:dyDescent="0.3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" x14ac:dyDescent="0.3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" x14ac:dyDescent="0.3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" x14ac:dyDescent="0.3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" x14ac:dyDescent="0.3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" x14ac:dyDescent="0.3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" x14ac:dyDescent="0.3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" x14ac:dyDescent="0.3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" x14ac:dyDescent="0.3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" x14ac:dyDescent="0.3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" x14ac:dyDescent="0.3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" x14ac:dyDescent="0.3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" x14ac:dyDescent="0.3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" x14ac:dyDescent="0.3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" x14ac:dyDescent="0.3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" x14ac:dyDescent="0.3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" x14ac:dyDescent="0.3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" x14ac:dyDescent="0.3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" x14ac:dyDescent="0.3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" x14ac:dyDescent="0.3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" x14ac:dyDescent="0.3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" x14ac:dyDescent="0.3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" x14ac:dyDescent="0.3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" x14ac:dyDescent="0.3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" x14ac:dyDescent="0.3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" x14ac:dyDescent="0.3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" x14ac:dyDescent="0.3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" x14ac:dyDescent="0.3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" x14ac:dyDescent="0.3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" x14ac:dyDescent="0.3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" x14ac:dyDescent="0.3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" x14ac:dyDescent="0.3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" x14ac:dyDescent="0.3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" x14ac:dyDescent="0.3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" x14ac:dyDescent="0.3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" x14ac:dyDescent="0.3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" x14ac:dyDescent="0.3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" x14ac:dyDescent="0.3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" x14ac:dyDescent="0.3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" x14ac:dyDescent="0.3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" x14ac:dyDescent="0.3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" x14ac:dyDescent="0.3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" x14ac:dyDescent="0.3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" x14ac:dyDescent="0.3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" x14ac:dyDescent="0.3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" x14ac:dyDescent="0.3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" x14ac:dyDescent="0.3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" x14ac:dyDescent="0.3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" x14ac:dyDescent="0.3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" x14ac:dyDescent="0.3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" x14ac:dyDescent="0.3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" x14ac:dyDescent="0.3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" x14ac:dyDescent="0.3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" x14ac:dyDescent="0.3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" x14ac:dyDescent="0.3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" x14ac:dyDescent="0.3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" x14ac:dyDescent="0.3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" x14ac:dyDescent="0.3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" x14ac:dyDescent="0.3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" x14ac:dyDescent="0.3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" x14ac:dyDescent="0.3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" x14ac:dyDescent="0.3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" x14ac:dyDescent="0.3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" x14ac:dyDescent="0.3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" x14ac:dyDescent="0.3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" x14ac:dyDescent="0.3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" x14ac:dyDescent="0.3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" x14ac:dyDescent="0.3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" x14ac:dyDescent="0.3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" x14ac:dyDescent="0.3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" x14ac:dyDescent="0.3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" x14ac:dyDescent="0.3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" x14ac:dyDescent="0.3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" x14ac:dyDescent="0.3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" x14ac:dyDescent="0.3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" x14ac:dyDescent="0.3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" x14ac:dyDescent="0.3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" x14ac:dyDescent="0.3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" x14ac:dyDescent="0.3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" x14ac:dyDescent="0.3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" x14ac:dyDescent="0.3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" x14ac:dyDescent="0.3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" x14ac:dyDescent="0.3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" x14ac:dyDescent="0.3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" x14ac:dyDescent="0.3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" x14ac:dyDescent="0.3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" x14ac:dyDescent="0.3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" x14ac:dyDescent="0.3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" x14ac:dyDescent="0.3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" x14ac:dyDescent="0.3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" x14ac:dyDescent="0.3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" x14ac:dyDescent="0.3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" x14ac:dyDescent="0.3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" x14ac:dyDescent="0.3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" x14ac:dyDescent="0.3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" x14ac:dyDescent="0.3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" x14ac:dyDescent="0.3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" x14ac:dyDescent="0.3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" x14ac:dyDescent="0.3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" x14ac:dyDescent="0.3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" x14ac:dyDescent="0.3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" x14ac:dyDescent="0.3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" x14ac:dyDescent="0.3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" x14ac:dyDescent="0.3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" x14ac:dyDescent="0.3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" x14ac:dyDescent="0.3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" x14ac:dyDescent="0.3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" x14ac:dyDescent="0.3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" x14ac:dyDescent="0.3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" x14ac:dyDescent="0.3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" x14ac:dyDescent="0.3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" x14ac:dyDescent="0.3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" x14ac:dyDescent="0.3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" x14ac:dyDescent="0.3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" x14ac:dyDescent="0.3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" x14ac:dyDescent="0.3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" x14ac:dyDescent="0.3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" x14ac:dyDescent="0.3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" x14ac:dyDescent="0.3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" x14ac:dyDescent="0.3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" x14ac:dyDescent="0.3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" x14ac:dyDescent="0.3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" x14ac:dyDescent="0.3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" x14ac:dyDescent="0.3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" x14ac:dyDescent="0.3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" x14ac:dyDescent="0.3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" x14ac:dyDescent="0.3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" x14ac:dyDescent="0.3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" x14ac:dyDescent="0.3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" x14ac:dyDescent="0.3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" x14ac:dyDescent="0.3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" x14ac:dyDescent="0.3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" x14ac:dyDescent="0.3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" x14ac:dyDescent="0.3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" x14ac:dyDescent="0.3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" x14ac:dyDescent="0.3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" x14ac:dyDescent="0.3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" x14ac:dyDescent="0.3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" x14ac:dyDescent="0.3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" x14ac:dyDescent="0.3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" x14ac:dyDescent="0.3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" x14ac:dyDescent="0.3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" x14ac:dyDescent="0.3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" x14ac:dyDescent="0.3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" x14ac:dyDescent="0.3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" x14ac:dyDescent="0.3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" x14ac:dyDescent="0.3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" x14ac:dyDescent="0.3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" x14ac:dyDescent="0.3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" x14ac:dyDescent="0.3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" x14ac:dyDescent="0.3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" x14ac:dyDescent="0.3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" x14ac:dyDescent="0.3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" x14ac:dyDescent="0.3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" x14ac:dyDescent="0.3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" x14ac:dyDescent="0.3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" x14ac:dyDescent="0.3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" x14ac:dyDescent="0.3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" x14ac:dyDescent="0.3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" x14ac:dyDescent="0.3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" x14ac:dyDescent="0.3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" x14ac:dyDescent="0.3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" x14ac:dyDescent="0.3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" x14ac:dyDescent="0.3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" x14ac:dyDescent="0.3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" x14ac:dyDescent="0.3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" x14ac:dyDescent="0.3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" x14ac:dyDescent="0.3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" x14ac:dyDescent="0.3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" x14ac:dyDescent="0.3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" x14ac:dyDescent="0.3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" x14ac:dyDescent="0.3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" x14ac:dyDescent="0.3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" x14ac:dyDescent="0.3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" x14ac:dyDescent="0.3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" x14ac:dyDescent="0.3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" x14ac:dyDescent="0.3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" x14ac:dyDescent="0.3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" x14ac:dyDescent="0.3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" x14ac:dyDescent="0.3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" x14ac:dyDescent="0.3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" x14ac:dyDescent="0.3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" x14ac:dyDescent="0.3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" x14ac:dyDescent="0.3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" x14ac:dyDescent="0.3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" x14ac:dyDescent="0.3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" x14ac:dyDescent="0.3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" x14ac:dyDescent="0.3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" x14ac:dyDescent="0.3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" x14ac:dyDescent="0.3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" x14ac:dyDescent="0.3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" x14ac:dyDescent="0.3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" x14ac:dyDescent="0.3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" x14ac:dyDescent="0.3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" x14ac:dyDescent="0.3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" x14ac:dyDescent="0.3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" x14ac:dyDescent="0.3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" x14ac:dyDescent="0.3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" x14ac:dyDescent="0.3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" x14ac:dyDescent="0.3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" x14ac:dyDescent="0.3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" x14ac:dyDescent="0.3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" x14ac:dyDescent="0.3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" x14ac:dyDescent="0.3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" x14ac:dyDescent="0.3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" x14ac:dyDescent="0.3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" x14ac:dyDescent="0.3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" x14ac:dyDescent="0.3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" x14ac:dyDescent="0.3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" x14ac:dyDescent="0.3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" x14ac:dyDescent="0.3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" x14ac:dyDescent="0.3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" x14ac:dyDescent="0.3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" x14ac:dyDescent="0.3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" x14ac:dyDescent="0.3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" x14ac:dyDescent="0.3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" x14ac:dyDescent="0.3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" x14ac:dyDescent="0.3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" x14ac:dyDescent="0.3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" x14ac:dyDescent="0.3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" x14ac:dyDescent="0.3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" x14ac:dyDescent="0.3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" x14ac:dyDescent="0.3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" x14ac:dyDescent="0.3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" x14ac:dyDescent="0.3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" x14ac:dyDescent="0.3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" x14ac:dyDescent="0.3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" x14ac:dyDescent="0.3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" x14ac:dyDescent="0.3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" x14ac:dyDescent="0.3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" x14ac:dyDescent="0.3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" x14ac:dyDescent="0.3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" x14ac:dyDescent="0.3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" x14ac:dyDescent="0.3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" x14ac:dyDescent="0.3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" x14ac:dyDescent="0.3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" x14ac:dyDescent="0.3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" x14ac:dyDescent="0.3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" x14ac:dyDescent="0.3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" x14ac:dyDescent="0.3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" x14ac:dyDescent="0.3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" x14ac:dyDescent="0.3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" x14ac:dyDescent="0.3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" x14ac:dyDescent="0.3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" x14ac:dyDescent="0.3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" x14ac:dyDescent="0.3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" x14ac:dyDescent="0.3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" x14ac:dyDescent="0.3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" x14ac:dyDescent="0.3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" x14ac:dyDescent="0.3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" x14ac:dyDescent="0.3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" x14ac:dyDescent="0.3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" x14ac:dyDescent="0.3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" x14ac:dyDescent="0.3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" x14ac:dyDescent="0.3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" x14ac:dyDescent="0.3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" x14ac:dyDescent="0.3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" x14ac:dyDescent="0.3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" x14ac:dyDescent="0.3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" x14ac:dyDescent="0.3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" x14ac:dyDescent="0.3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" x14ac:dyDescent="0.3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" x14ac:dyDescent="0.3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" x14ac:dyDescent="0.3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" x14ac:dyDescent="0.3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" x14ac:dyDescent="0.3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" x14ac:dyDescent="0.3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" x14ac:dyDescent="0.3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" x14ac:dyDescent="0.3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" x14ac:dyDescent="0.3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" x14ac:dyDescent="0.3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" x14ac:dyDescent="0.3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" x14ac:dyDescent="0.3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" x14ac:dyDescent="0.3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" x14ac:dyDescent="0.3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" x14ac:dyDescent="0.3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" x14ac:dyDescent="0.3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" x14ac:dyDescent="0.3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" x14ac:dyDescent="0.3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" x14ac:dyDescent="0.3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" x14ac:dyDescent="0.3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" x14ac:dyDescent="0.3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" x14ac:dyDescent="0.3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" x14ac:dyDescent="0.3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" x14ac:dyDescent="0.3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" x14ac:dyDescent="0.3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" x14ac:dyDescent="0.3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" x14ac:dyDescent="0.3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" x14ac:dyDescent="0.3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" x14ac:dyDescent="0.3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" x14ac:dyDescent="0.3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" x14ac:dyDescent="0.3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" x14ac:dyDescent="0.3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" x14ac:dyDescent="0.3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" x14ac:dyDescent="0.3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" x14ac:dyDescent="0.3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" x14ac:dyDescent="0.3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" x14ac:dyDescent="0.3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" x14ac:dyDescent="0.3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" x14ac:dyDescent="0.3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" x14ac:dyDescent="0.3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" x14ac:dyDescent="0.3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" x14ac:dyDescent="0.3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" x14ac:dyDescent="0.3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" x14ac:dyDescent="0.3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" x14ac:dyDescent="0.3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" x14ac:dyDescent="0.3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" x14ac:dyDescent="0.3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" x14ac:dyDescent="0.3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" x14ac:dyDescent="0.3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" x14ac:dyDescent="0.3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" x14ac:dyDescent="0.3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" x14ac:dyDescent="0.3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" x14ac:dyDescent="0.3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" x14ac:dyDescent="0.3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" x14ac:dyDescent="0.3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" x14ac:dyDescent="0.3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" x14ac:dyDescent="0.3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" x14ac:dyDescent="0.3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" x14ac:dyDescent="0.3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" x14ac:dyDescent="0.3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" x14ac:dyDescent="0.3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" x14ac:dyDescent="0.3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" x14ac:dyDescent="0.3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" x14ac:dyDescent="0.3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" x14ac:dyDescent="0.3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" x14ac:dyDescent="0.3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" x14ac:dyDescent="0.3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" x14ac:dyDescent="0.3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" x14ac:dyDescent="0.3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" x14ac:dyDescent="0.3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" x14ac:dyDescent="0.3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" x14ac:dyDescent="0.3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" x14ac:dyDescent="0.3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" x14ac:dyDescent="0.3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" x14ac:dyDescent="0.3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" x14ac:dyDescent="0.3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" x14ac:dyDescent="0.3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" x14ac:dyDescent="0.3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" x14ac:dyDescent="0.3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" x14ac:dyDescent="0.3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" x14ac:dyDescent="0.3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" x14ac:dyDescent="0.3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" x14ac:dyDescent="0.3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" x14ac:dyDescent="0.3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" x14ac:dyDescent="0.3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" x14ac:dyDescent="0.3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" x14ac:dyDescent="0.3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" x14ac:dyDescent="0.3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" x14ac:dyDescent="0.3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" x14ac:dyDescent="0.3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" x14ac:dyDescent="0.3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" x14ac:dyDescent="0.3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" x14ac:dyDescent="0.3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" x14ac:dyDescent="0.3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" x14ac:dyDescent="0.3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" x14ac:dyDescent="0.3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" x14ac:dyDescent="0.3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" x14ac:dyDescent="0.3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" x14ac:dyDescent="0.3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" x14ac:dyDescent="0.3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" x14ac:dyDescent="0.3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" x14ac:dyDescent="0.3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" x14ac:dyDescent="0.3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" x14ac:dyDescent="0.3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" x14ac:dyDescent="0.3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" x14ac:dyDescent="0.3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" x14ac:dyDescent="0.3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" x14ac:dyDescent="0.3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" x14ac:dyDescent="0.3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" x14ac:dyDescent="0.3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" x14ac:dyDescent="0.3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" x14ac:dyDescent="0.3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" x14ac:dyDescent="0.3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" x14ac:dyDescent="0.3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" x14ac:dyDescent="0.3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" x14ac:dyDescent="0.3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" x14ac:dyDescent="0.3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" x14ac:dyDescent="0.3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" x14ac:dyDescent="0.3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" x14ac:dyDescent="0.3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" x14ac:dyDescent="0.3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" x14ac:dyDescent="0.3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" x14ac:dyDescent="0.3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" x14ac:dyDescent="0.3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" x14ac:dyDescent="0.3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" x14ac:dyDescent="0.3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" x14ac:dyDescent="0.3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" x14ac:dyDescent="0.3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" x14ac:dyDescent="0.3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" x14ac:dyDescent="0.3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" x14ac:dyDescent="0.3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" x14ac:dyDescent="0.3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" x14ac:dyDescent="0.3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" x14ac:dyDescent="0.3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" x14ac:dyDescent="0.3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" x14ac:dyDescent="0.3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" x14ac:dyDescent="0.3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" x14ac:dyDescent="0.3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" x14ac:dyDescent="0.3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" x14ac:dyDescent="0.3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" x14ac:dyDescent="0.3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" x14ac:dyDescent="0.3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" x14ac:dyDescent="0.3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" x14ac:dyDescent="0.3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" x14ac:dyDescent="0.3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" x14ac:dyDescent="0.3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" x14ac:dyDescent="0.3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" x14ac:dyDescent="0.3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" x14ac:dyDescent="0.3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" x14ac:dyDescent="0.3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" x14ac:dyDescent="0.3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" x14ac:dyDescent="0.3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" x14ac:dyDescent="0.3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" x14ac:dyDescent="0.3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" x14ac:dyDescent="0.3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" x14ac:dyDescent="0.3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" x14ac:dyDescent="0.3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" x14ac:dyDescent="0.3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" x14ac:dyDescent="0.3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" x14ac:dyDescent="0.3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" x14ac:dyDescent="0.3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" x14ac:dyDescent="0.3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" x14ac:dyDescent="0.3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" x14ac:dyDescent="0.3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" x14ac:dyDescent="0.3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" x14ac:dyDescent="0.3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" x14ac:dyDescent="0.3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" x14ac:dyDescent="0.3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" x14ac:dyDescent="0.3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" x14ac:dyDescent="0.3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" x14ac:dyDescent="0.3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" x14ac:dyDescent="0.3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" x14ac:dyDescent="0.3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" x14ac:dyDescent="0.3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" x14ac:dyDescent="0.3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" x14ac:dyDescent="0.3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" x14ac:dyDescent="0.3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" x14ac:dyDescent="0.3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" x14ac:dyDescent="0.3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" x14ac:dyDescent="0.3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" x14ac:dyDescent="0.3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" x14ac:dyDescent="0.3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" x14ac:dyDescent="0.3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" x14ac:dyDescent="0.3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" x14ac:dyDescent="0.3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" x14ac:dyDescent="0.3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" x14ac:dyDescent="0.3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" x14ac:dyDescent="0.3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" x14ac:dyDescent="0.3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" x14ac:dyDescent="0.3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" x14ac:dyDescent="0.3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" x14ac:dyDescent="0.3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" x14ac:dyDescent="0.3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" x14ac:dyDescent="0.3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" x14ac:dyDescent="0.3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" x14ac:dyDescent="0.3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" x14ac:dyDescent="0.3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" x14ac:dyDescent="0.3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" x14ac:dyDescent="0.3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" x14ac:dyDescent="0.3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" x14ac:dyDescent="0.3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" x14ac:dyDescent="0.3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" x14ac:dyDescent="0.3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" x14ac:dyDescent="0.3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" x14ac:dyDescent="0.3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" x14ac:dyDescent="0.3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" x14ac:dyDescent="0.3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" x14ac:dyDescent="0.3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" x14ac:dyDescent="0.3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" x14ac:dyDescent="0.3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" x14ac:dyDescent="0.3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" x14ac:dyDescent="0.3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" x14ac:dyDescent="0.3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" x14ac:dyDescent="0.3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" x14ac:dyDescent="0.3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" x14ac:dyDescent="0.3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" x14ac:dyDescent="0.3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" x14ac:dyDescent="0.3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" x14ac:dyDescent="0.3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" x14ac:dyDescent="0.3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" x14ac:dyDescent="0.3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" x14ac:dyDescent="0.3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" x14ac:dyDescent="0.3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" x14ac:dyDescent="0.3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" x14ac:dyDescent="0.3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" x14ac:dyDescent="0.3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" x14ac:dyDescent="0.3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" x14ac:dyDescent="0.3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" x14ac:dyDescent="0.3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" x14ac:dyDescent="0.3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" x14ac:dyDescent="0.3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" x14ac:dyDescent="0.3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" x14ac:dyDescent="0.3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" x14ac:dyDescent="0.3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" x14ac:dyDescent="0.3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" x14ac:dyDescent="0.3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" x14ac:dyDescent="0.3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" x14ac:dyDescent="0.3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" x14ac:dyDescent="0.3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" x14ac:dyDescent="0.3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" x14ac:dyDescent="0.3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" x14ac:dyDescent="0.3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" x14ac:dyDescent="0.3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" x14ac:dyDescent="0.3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" x14ac:dyDescent="0.3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" x14ac:dyDescent="0.3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" x14ac:dyDescent="0.3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" x14ac:dyDescent="0.3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" x14ac:dyDescent="0.3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" x14ac:dyDescent="0.3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" x14ac:dyDescent="0.3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" x14ac:dyDescent="0.3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" x14ac:dyDescent="0.3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" x14ac:dyDescent="0.3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" x14ac:dyDescent="0.3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" x14ac:dyDescent="0.3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" x14ac:dyDescent="0.3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" x14ac:dyDescent="0.3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" x14ac:dyDescent="0.3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" x14ac:dyDescent="0.3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" x14ac:dyDescent="0.3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" x14ac:dyDescent="0.3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" x14ac:dyDescent="0.3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" x14ac:dyDescent="0.3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" x14ac:dyDescent="0.3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" x14ac:dyDescent="0.3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" x14ac:dyDescent="0.3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" x14ac:dyDescent="0.3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" x14ac:dyDescent="0.3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" x14ac:dyDescent="0.3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" x14ac:dyDescent="0.3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" x14ac:dyDescent="0.3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" x14ac:dyDescent="0.3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" x14ac:dyDescent="0.3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" x14ac:dyDescent="0.3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" x14ac:dyDescent="0.3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" x14ac:dyDescent="0.3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" x14ac:dyDescent="0.3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" x14ac:dyDescent="0.3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" x14ac:dyDescent="0.3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" x14ac:dyDescent="0.3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" x14ac:dyDescent="0.3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" x14ac:dyDescent="0.3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" x14ac:dyDescent="0.3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" x14ac:dyDescent="0.3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" x14ac:dyDescent="0.3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" x14ac:dyDescent="0.3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" x14ac:dyDescent="0.3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" x14ac:dyDescent="0.3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" x14ac:dyDescent="0.3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" x14ac:dyDescent="0.3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" x14ac:dyDescent="0.3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" x14ac:dyDescent="0.3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" x14ac:dyDescent="0.3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" x14ac:dyDescent="0.3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" x14ac:dyDescent="0.3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" x14ac:dyDescent="0.3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" x14ac:dyDescent="0.3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" x14ac:dyDescent="0.3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" x14ac:dyDescent="0.3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" x14ac:dyDescent="0.3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" x14ac:dyDescent="0.3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" x14ac:dyDescent="0.3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" x14ac:dyDescent="0.3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" x14ac:dyDescent="0.3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" x14ac:dyDescent="0.3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" x14ac:dyDescent="0.3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" x14ac:dyDescent="0.3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" x14ac:dyDescent="0.3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" x14ac:dyDescent="0.3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" x14ac:dyDescent="0.3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" x14ac:dyDescent="0.3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" x14ac:dyDescent="0.3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" x14ac:dyDescent="0.3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" x14ac:dyDescent="0.3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" x14ac:dyDescent="0.3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" x14ac:dyDescent="0.3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" x14ac:dyDescent="0.3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" x14ac:dyDescent="0.3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" x14ac:dyDescent="0.3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" x14ac:dyDescent="0.3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" x14ac:dyDescent="0.3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" x14ac:dyDescent="0.3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" x14ac:dyDescent="0.3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" x14ac:dyDescent="0.3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" x14ac:dyDescent="0.3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" x14ac:dyDescent="0.3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" x14ac:dyDescent="0.3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" x14ac:dyDescent="0.3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" x14ac:dyDescent="0.3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" x14ac:dyDescent="0.3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" x14ac:dyDescent="0.3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" x14ac:dyDescent="0.3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" x14ac:dyDescent="0.3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" x14ac:dyDescent="0.3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" x14ac:dyDescent="0.3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" x14ac:dyDescent="0.3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" x14ac:dyDescent="0.3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" x14ac:dyDescent="0.3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" x14ac:dyDescent="0.3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" x14ac:dyDescent="0.3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" x14ac:dyDescent="0.3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" x14ac:dyDescent="0.3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" x14ac:dyDescent="0.3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" x14ac:dyDescent="0.3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" x14ac:dyDescent="0.3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" x14ac:dyDescent="0.3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" x14ac:dyDescent="0.3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" x14ac:dyDescent="0.3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" x14ac:dyDescent="0.3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" x14ac:dyDescent="0.3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" x14ac:dyDescent="0.3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" x14ac:dyDescent="0.3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" x14ac:dyDescent="0.3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" x14ac:dyDescent="0.3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" x14ac:dyDescent="0.3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" x14ac:dyDescent="0.3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" x14ac:dyDescent="0.3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" x14ac:dyDescent="0.3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" x14ac:dyDescent="0.3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" x14ac:dyDescent="0.3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" x14ac:dyDescent="0.3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" x14ac:dyDescent="0.3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" x14ac:dyDescent="0.3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" x14ac:dyDescent="0.3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" x14ac:dyDescent="0.3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" x14ac:dyDescent="0.3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" x14ac:dyDescent="0.3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" x14ac:dyDescent="0.3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" x14ac:dyDescent="0.3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" x14ac:dyDescent="0.3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" x14ac:dyDescent="0.3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" x14ac:dyDescent="0.3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" x14ac:dyDescent="0.3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" x14ac:dyDescent="0.3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" x14ac:dyDescent="0.3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" x14ac:dyDescent="0.3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" x14ac:dyDescent="0.3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" x14ac:dyDescent="0.3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" x14ac:dyDescent="0.3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" x14ac:dyDescent="0.3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" x14ac:dyDescent="0.3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" x14ac:dyDescent="0.3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" x14ac:dyDescent="0.3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" x14ac:dyDescent="0.3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" x14ac:dyDescent="0.3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" x14ac:dyDescent="0.3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" x14ac:dyDescent="0.3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" x14ac:dyDescent="0.3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" x14ac:dyDescent="0.3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" x14ac:dyDescent="0.3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" x14ac:dyDescent="0.3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" x14ac:dyDescent="0.3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" x14ac:dyDescent="0.3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" x14ac:dyDescent="0.3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" x14ac:dyDescent="0.3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" x14ac:dyDescent="0.3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" x14ac:dyDescent="0.3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" x14ac:dyDescent="0.3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" x14ac:dyDescent="0.3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" x14ac:dyDescent="0.3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" x14ac:dyDescent="0.3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" x14ac:dyDescent="0.3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" x14ac:dyDescent="0.3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" x14ac:dyDescent="0.3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" x14ac:dyDescent="0.3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" x14ac:dyDescent="0.3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" x14ac:dyDescent="0.3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" x14ac:dyDescent="0.3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" x14ac:dyDescent="0.3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" x14ac:dyDescent="0.3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" x14ac:dyDescent="0.3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" x14ac:dyDescent="0.3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" x14ac:dyDescent="0.3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" x14ac:dyDescent="0.3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" x14ac:dyDescent="0.3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" x14ac:dyDescent="0.3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" x14ac:dyDescent="0.3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" x14ac:dyDescent="0.3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" x14ac:dyDescent="0.3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" x14ac:dyDescent="0.3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" x14ac:dyDescent="0.3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" x14ac:dyDescent="0.3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" x14ac:dyDescent="0.3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" x14ac:dyDescent="0.3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" x14ac:dyDescent="0.3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" x14ac:dyDescent="0.3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" x14ac:dyDescent="0.3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" x14ac:dyDescent="0.3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" x14ac:dyDescent="0.3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" x14ac:dyDescent="0.3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" x14ac:dyDescent="0.3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" x14ac:dyDescent="0.3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" x14ac:dyDescent="0.3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" x14ac:dyDescent="0.3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" x14ac:dyDescent="0.3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" x14ac:dyDescent="0.3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" x14ac:dyDescent="0.3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" x14ac:dyDescent="0.3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" x14ac:dyDescent="0.3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" x14ac:dyDescent="0.3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" x14ac:dyDescent="0.3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" x14ac:dyDescent="0.3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" x14ac:dyDescent="0.3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" x14ac:dyDescent="0.3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" x14ac:dyDescent="0.3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" x14ac:dyDescent="0.3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" x14ac:dyDescent="0.3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" x14ac:dyDescent="0.3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" x14ac:dyDescent="0.3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" x14ac:dyDescent="0.3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" x14ac:dyDescent="0.3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" x14ac:dyDescent="0.3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" x14ac:dyDescent="0.3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" x14ac:dyDescent="0.3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" x14ac:dyDescent="0.3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" x14ac:dyDescent="0.3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" x14ac:dyDescent="0.3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" x14ac:dyDescent="0.3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" x14ac:dyDescent="0.3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" x14ac:dyDescent="0.3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" x14ac:dyDescent="0.3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" x14ac:dyDescent="0.3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" x14ac:dyDescent="0.3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" x14ac:dyDescent="0.3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" x14ac:dyDescent="0.3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" x14ac:dyDescent="0.3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" x14ac:dyDescent="0.3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" x14ac:dyDescent="0.3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" x14ac:dyDescent="0.3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" x14ac:dyDescent="0.3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" x14ac:dyDescent="0.3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" x14ac:dyDescent="0.3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" x14ac:dyDescent="0.3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" x14ac:dyDescent="0.3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" x14ac:dyDescent="0.3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" x14ac:dyDescent="0.3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" x14ac:dyDescent="0.3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" x14ac:dyDescent="0.3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" x14ac:dyDescent="0.3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" x14ac:dyDescent="0.3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" x14ac:dyDescent="0.3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" x14ac:dyDescent="0.3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" x14ac:dyDescent="0.3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" x14ac:dyDescent="0.3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" x14ac:dyDescent="0.3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" x14ac:dyDescent="0.3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" x14ac:dyDescent="0.3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" x14ac:dyDescent="0.3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" x14ac:dyDescent="0.3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" x14ac:dyDescent="0.3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" x14ac:dyDescent="0.3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" x14ac:dyDescent="0.3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" x14ac:dyDescent="0.3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" x14ac:dyDescent="0.3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" x14ac:dyDescent="0.3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" x14ac:dyDescent="0.3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" x14ac:dyDescent="0.3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" x14ac:dyDescent="0.3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" x14ac:dyDescent="0.3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" x14ac:dyDescent="0.3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" x14ac:dyDescent="0.3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" x14ac:dyDescent="0.3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" x14ac:dyDescent="0.3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" x14ac:dyDescent="0.3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" x14ac:dyDescent="0.3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" x14ac:dyDescent="0.3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" x14ac:dyDescent="0.3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" x14ac:dyDescent="0.3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" x14ac:dyDescent="0.3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" x14ac:dyDescent="0.3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" x14ac:dyDescent="0.3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" x14ac:dyDescent="0.3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" x14ac:dyDescent="0.3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" x14ac:dyDescent="0.3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" x14ac:dyDescent="0.3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" x14ac:dyDescent="0.3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" x14ac:dyDescent="0.3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" x14ac:dyDescent="0.3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" x14ac:dyDescent="0.3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" x14ac:dyDescent="0.3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" x14ac:dyDescent="0.3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" x14ac:dyDescent="0.3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" x14ac:dyDescent="0.3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" x14ac:dyDescent="0.3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" x14ac:dyDescent="0.3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" x14ac:dyDescent="0.3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" x14ac:dyDescent="0.3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" x14ac:dyDescent="0.3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" x14ac:dyDescent="0.3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" x14ac:dyDescent="0.3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" x14ac:dyDescent="0.3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" x14ac:dyDescent="0.3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" x14ac:dyDescent="0.3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" x14ac:dyDescent="0.3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" x14ac:dyDescent="0.3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" x14ac:dyDescent="0.3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" x14ac:dyDescent="0.3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" x14ac:dyDescent="0.3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" x14ac:dyDescent="0.3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" x14ac:dyDescent="0.3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" x14ac:dyDescent="0.3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" x14ac:dyDescent="0.3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" x14ac:dyDescent="0.3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" x14ac:dyDescent="0.3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" x14ac:dyDescent="0.3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" x14ac:dyDescent="0.3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" x14ac:dyDescent="0.3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" x14ac:dyDescent="0.3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" x14ac:dyDescent="0.3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" x14ac:dyDescent="0.3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" x14ac:dyDescent="0.3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" x14ac:dyDescent="0.3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" x14ac:dyDescent="0.3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" x14ac:dyDescent="0.3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" x14ac:dyDescent="0.3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" x14ac:dyDescent="0.3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" x14ac:dyDescent="0.3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" x14ac:dyDescent="0.3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" x14ac:dyDescent="0.3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" x14ac:dyDescent="0.3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" x14ac:dyDescent="0.3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" x14ac:dyDescent="0.3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" x14ac:dyDescent="0.3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" x14ac:dyDescent="0.3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" x14ac:dyDescent="0.3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" x14ac:dyDescent="0.3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" x14ac:dyDescent="0.3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" x14ac:dyDescent="0.3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" x14ac:dyDescent="0.3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" x14ac:dyDescent="0.3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" x14ac:dyDescent="0.3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" x14ac:dyDescent="0.3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" x14ac:dyDescent="0.3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" x14ac:dyDescent="0.3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" x14ac:dyDescent="0.3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" x14ac:dyDescent="0.3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" x14ac:dyDescent="0.3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" x14ac:dyDescent="0.3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" x14ac:dyDescent="0.3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" x14ac:dyDescent="0.3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" x14ac:dyDescent="0.3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" x14ac:dyDescent="0.3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" x14ac:dyDescent="0.3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" x14ac:dyDescent="0.3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" x14ac:dyDescent="0.3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" x14ac:dyDescent="0.3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" x14ac:dyDescent="0.3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" x14ac:dyDescent="0.3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" x14ac:dyDescent="0.3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" x14ac:dyDescent="0.3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" x14ac:dyDescent="0.3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" x14ac:dyDescent="0.3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" x14ac:dyDescent="0.3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" x14ac:dyDescent="0.3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" x14ac:dyDescent="0.3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" x14ac:dyDescent="0.3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" x14ac:dyDescent="0.3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" x14ac:dyDescent="0.3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" x14ac:dyDescent="0.3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" x14ac:dyDescent="0.3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" x14ac:dyDescent="0.3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" x14ac:dyDescent="0.3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" x14ac:dyDescent="0.3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" x14ac:dyDescent="0.3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" x14ac:dyDescent="0.3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" x14ac:dyDescent="0.3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" x14ac:dyDescent="0.3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" x14ac:dyDescent="0.3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" x14ac:dyDescent="0.3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" x14ac:dyDescent="0.3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" x14ac:dyDescent="0.3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" x14ac:dyDescent="0.3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" x14ac:dyDescent="0.3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" x14ac:dyDescent="0.3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" x14ac:dyDescent="0.3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" x14ac:dyDescent="0.3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" x14ac:dyDescent="0.3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" x14ac:dyDescent="0.3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" x14ac:dyDescent="0.3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" x14ac:dyDescent="0.3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" x14ac:dyDescent="0.3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" x14ac:dyDescent="0.3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" x14ac:dyDescent="0.3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" x14ac:dyDescent="0.3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" x14ac:dyDescent="0.3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" x14ac:dyDescent="0.3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" x14ac:dyDescent="0.3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" x14ac:dyDescent="0.3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" x14ac:dyDescent="0.3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" x14ac:dyDescent="0.3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" x14ac:dyDescent="0.3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" x14ac:dyDescent="0.3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" x14ac:dyDescent="0.3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" x14ac:dyDescent="0.3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" x14ac:dyDescent="0.3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" x14ac:dyDescent="0.3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" x14ac:dyDescent="0.3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" x14ac:dyDescent="0.3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" x14ac:dyDescent="0.3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" x14ac:dyDescent="0.3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" x14ac:dyDescent="0.3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" x14ac:dyDescent="0.3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" x14ac:dyDescent="0.3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" x14ac:dyDescent="0.3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" x14ac:dyDescent="0.3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" x14ac:dyDescent="0.3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" x14ac:dyDescent="0.3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" x14ac:dyDescent="0.3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" x14ac:dyDescent="0.3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" x14ac:dyDescent="0.3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" x14ac:dyDescent="0.3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" x14ac:dyDescent="0.3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" x14ac:dyDescent="0.3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" x14ac:dyDescent="0.3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" x14ac:dyDescent="0.3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" x14ac:dyDescent="0.3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" x14ac:dyDescent="0.3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" x14ac:dyDescent="0.3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" x14ac:dyDescent="0.3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" x14ac:dyDescent="0.3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" x14ac:dyDescent="0.3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" x14ac:dyDescent="0.3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" x14ac:dyDescent="0.3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" x14ac:dyDescent="0.3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" x14ac:dyDescent="0.3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" x14ac:dyDescent="0.3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" x14ac:dyDescent="0.3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" x14ac:dyDescent="0.3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" x14ac:dyDescent="0.3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" x14ac:dyDescent="0.3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" x14ac:dyDescent="0.3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" x14ac:dyDescent="0.3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" x14ac:dyDescent="0.3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" x14ac:dyDescent="0.3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" x14ac:dyDescent="0.3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" x14ac:dyDescent="0.3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" x14ac:dyDescent="0.3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" x14ac:dyDescent="0.3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" x14ac:dyDescent="0.3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" x14ac:dyDescent="0.3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" x14ac:dyDescent="0.3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" x14ac:dyDescent="0.3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" x14ac:dyDescent="0.3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" x14ac:dyDescent="0.3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" x14ac:dyDescent="0.3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" x14ac:dyDescent="0.3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" x14ac:dyDescent="0.3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" x14ac:dyDescent="0.3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" x14ac:dyDescent="0.3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" x14ac:dyDescent="0.3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" x14ac:dyDescent="0.3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" x14ac:dyDescent="0.3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" x14ac:dyDescent="0.3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" x14ac:dyDescent="0.3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" x14ac:dyDescent="0.3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" x14ac:dyDescent="0.3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" x14ac:dyDescent="0.3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" x14ac:dyDescent="0.3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" x14ac:dyDescent="0.3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" x14ac:dyDescent="0.3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" x14ac:dyDescent="0.3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" x14ac:dyDescent="0.3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" x14ac:dyDescent="0.3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" x14ac:dyDescent="0.3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" x14ac:dyDescent="0.3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" x14ac:dyDescent="0.3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" x14ac:dyDescent="0.3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" x14ac:dyDescent="0.3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" x14ac:dyDescent="0.3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" x14ac:dyDescent="0.3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" x14ac:dyDescent="0.3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" x14ac:dyDescent="0.3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" x14ac:dyDescent="0.3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" x14ac:dyDescent="0.3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" x14ac:dyDescent="0.3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" x14ac:dyDescent="0.3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" x14ac:dyDescent="0.3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" x14ac:dyDescent="0.3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" x14ac:dyDescent="0.3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" x14ac:dyDescent="0.3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" x14ac:dyDescent="0.3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" x14ac:dyDescent="0.3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" x14ac:dyDescent="0.3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" x14ac:dyDescent="0.3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" x14ac:dyDescent="0.3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" x14ac:dyDescent="0.3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" x14ac:dyDescent="0.3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" x14ac:dyDescent="0.3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" x14ac:dyDescent="0.3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" x14ac:dyDescent="0.3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" x14ac:dyDescent="0.3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" x14ac:dyDescent="0.3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" x14ac:dyDescent="0.3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" x14ac:dyDescent="0.3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" x14ac:dyDescent="0.3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" x14ac:dyDescent="0.3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" x14ac:dyDescent="0.3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" x14ac:dyDescent="0.3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" x14ac:dyDescent="0.3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" x14ac:dyDescent="0.3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" x14ac:dyDescent="0.3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" x14ac:dyDescent="0.3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" x14ac:dyDescent="0.3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" x14ac:dyDescent="0.3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" x14ac:dyDescent="0.3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" x14ac:dyDescent="0.3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" x14ac:dyDescent="0.3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" x14ac:dyDescent="0.3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" x14ac:dyDescent="0.3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" x14ac:dyDescent="0.3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" x14ac:dyDescent="0.3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" x14ac:dyDescent="0.3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" x14ac:dyDescent="0.3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" x14ac:dyDescent="0.3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" x14ac:dyDescent="0.3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" x14ac:dyDescent="0.3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" x14ac:dyDescent="0.3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" x14ac:dyDescent="0.3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" x14ac:dyDescent="0.3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" x14ac:dyDescent="0.3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" x14ac:dyDescent="0.3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" x14ac:dyDescent="0.3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" x14ac:dyDescent="0.3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" x14ac:dyDescent="0.3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" x14ac:dyDescent="0.3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" x14ac:dyDescent="0.3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" x14ac:dyDescent="0.3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" x14ac:dyDescent="0.3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" x14ac:dyDescent="0.3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" x14ac:dyDescent="0.3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" x14ac:dyDescent="0.3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" x14ac:dyDescent="0.3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" x14ac:dyDescent="0.3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" x14ac:dyDescent="0.3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" x14ac:dyDescent="0.3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" x14ac:dyDescent="0.3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" x14ac:dyDescent="0.3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" x14ac:dyDescent="0.3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" x14ac:dyDescent="0.3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" x14ac:dyDescent="0.3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" x14ac:dyDescent="0.3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" x14ac:dyDescent="0.3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" x14ac:dyDescent="0.3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" x14ac:dyDescent="0.3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" x14ac:dyDescent="0.3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" x14ac:dyDescent="0.3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" x14ac:dyDescent="0.3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" x14ac:dyDescent="0.3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" x14ac:dyDescent="0.3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" x14ac:dyDescent="0.3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" x14ac:dyDescent="0.3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" x14ac:dyDescent="0.3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" x14ac:dyDescent="0.3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" x14ac:dyDescent="0.3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" x14ac:dyDescent="0.3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" x14ac:dyDescent="0.3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" x14ac:dyDescent="0.3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" x14ac:dyDescent="0.3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" x14ac:dyDescent="0.3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" x14ac:dyDescent="0.3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" x14ac:dyDescent="0.3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" x14ac:dyDescent="0.3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" x14ac:dyDescent="0.3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" x14ac:dyDescent="0.3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" x14ac:dyDescent="0.3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" x14ac:dyDescent="0.3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" x14ac:dyDescent="0.3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" x14ac:dyDescent="0.3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" x14ac:dyDescent="0.3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" x14ac:dyDescent="0.3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" x14ac:dyDescent="0.3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" x14ac:dyDescent="0.3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" x14ac:dyDescent="0.3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" x14ac:dyDescent="0.3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" x14ac:dyDescent="0.3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" x14ac:dyDescent="0.3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" x14ac:dyDescent="0.3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" x14ac:dyDescent="0.3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" x14ac:dyDescent="0.3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" x14ac:dyDescent="0.3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" x14ac:dyDescent="0.3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" x14ac:dyDescent="0.3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" x14ac:dyDescent="0.3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" x14ac:dyDescent="0.3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" x14ac:dyDescent="0.3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" x14ac:dyDescent="0.3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" x14ac:dyDescent="0.3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" x14ac:dyDescent="0.3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" x14ac:dyDescent="0.3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" x14ac:dyDescent="0.3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" x14ac:dyDescent="0.3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" x14ac:dyDescent="0.3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" x14ac:dyDescent="0.3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" x14ac:dyDescent="0.3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" x14ac:dyDescent="0.3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" x14ac:dyDescent="0.3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" x14ac:dyDescent="0.3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" x14ac:dyDescent="0.3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" x14ac:dyDescent="0.3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" x14ac:dyDescent="0.3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" x14ac:dyDescent="0.3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" x14ac:dyDescent="0.3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" x14ac:dyDescent="0.3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" x14ac:dyDescent="0.3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" x14ac:dyDescent="0.3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" x14ac:dyDescent="0.3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" x14ac:dyDescent="0.3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" x14ac:dyDescent="0.3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" x14ac:dyDescent="0.3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" x14ac:dyDescent="0.3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" x14ac:dyDescent="0.3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" x14ac:dyDescent="0.3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" x14ac:dyDescent="0.3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" x14ac:dyDescent="0.3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" x14ac:dyDescent="0.3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" x14ac:dyDescent="0.3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" x14ac:dyDescent="0.3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" x14ac:dyDescent="0.3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" x14ac:dyDescent="0.3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" x14ac:dyDescent="0.3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" x14ac:dyDescent="0.3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" x14ac:dyDescent="0.3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" x14ac:dyDescent="0.3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" x14ac:dyDescent="0.3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" x14ac:dyDescent="0.3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" x14ac:dyDescent="0.3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" x14ac:dyDescent="0.3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" x14ac:dyDescent="0.3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" x14ac:dyDescent="0.3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" x14ac:dyDescent="0.3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" x14ac:dyDescent="0.3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" x14ac:dyDescent="0.3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" x14ac:dyDescent="0.3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" x14ac:dyDescent="0.3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" x14ac:dyDescent="0.3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" x14ac:dyDescent="0.3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" x14ac:dyDescent="0.3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" x14ac:dyDescent="0.3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" x14ac:dyDescent="0.3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" x14ac:dyDescent="0.3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" x14ac:dyDescent="0.3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" x14ac:dyDescent="0.3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" x14ac:dyDescent="0.3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" x14ac:dyDescent="0.3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" x14ac:dyDescent="0.3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" x14ac:dyDescent="0.3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" x14ac:dyDescent="0.3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" x14ac:dyDescent="0.3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" x14ac:dyDescent="0.3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" x14ac:dyDescent="0.3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" x14ac:dyDescent="0.3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" x14ac:dyDescent="0.3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" x14ac:dyDescent="0.3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" x14ac:dyDescent="0.3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" x14ac:dyDescent="0.3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" x14ac:dyDescent="0.3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" x14ac:dyDescent="0.3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" x14ac:dyDescent="0.3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" x14ac:dyDescent="0.3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" x14ac:dyDescent="0.3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" x14ac:dyDescent="0.3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" x14ac:dyDescent="0.3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" x14ac:dyDescent="0.3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" x14ac:dyDescent="0.3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" x14ac:dyDescent="0.3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" x14ac:dyDescent="0.3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" x14ac:dyDescent="0.3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" x14ac:dyDescent="0.3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" x14ac:dyDescent="0.3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" x14ac:dyDescent="0.3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" x14ac:dyDescent="0.3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" x14ac:dyDescent="0.3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" x14ac:dyDescent="0.3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" x14ac:dyDescent="0.3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" x14ac:dyDescent="0.3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" x14ac:dyDescent="0.3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" x14ac:dyDescent="0.3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" x14ac:dyDescent="0.3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" x14ac:dyDescent="0.3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" x14ac:dyDescent="0.3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" x14ac:dyDescent="0.3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" x14ac:dyDescent="0.3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" x14ac:dyDescent="0.3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" x14ac:dyDescent="0.3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" x14ac:dyDescent="0.3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" x14ac:dyDescent="0.3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" x14ac:dyDescent="0.3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" x14ac:dyDescent="0.3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" x14ac:dyDescent="0.3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" x14ac:dyDescent="0.3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" x14ac:dyDescent="0.3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" x14ac:dyDescent="0.3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" x14ac:dyDescent="0.3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" x14ac:dyDescent="0.3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" x14ac:dyDescent="0.3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" x14ac:dyDescent="0.3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" x14ac:dyDescent="0.3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" x14ac:dyDescent="0.3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" x14ac:dyDescent="0.3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" x14ac:dyDescent="0.3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" x14ac:dyDescent="0.3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" x14ac:dyDescent="0.3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" x14ac:dyDescent="0.3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" x14ac:dyDescent="0.3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" x14ac:dyDescent="0.3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" x14ac:dyDescent="0.3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" x14ac:dyDescent="0.3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" x14ac:dyDescent="0.3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" x14ac:dyDescent="0.3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" x14ac:dyDescent="0.3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" x14ac:dyDescent="0.3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" x14ac:dyDescent="0.3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" x14ac:dyDescent="0.3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" x14ac:dyDescent="0.3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" x14ac:dyDescent="0.3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" x14ac:dyDescent="0.3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" x14ac:dyDescent="0.3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" x14ac:dyDescent="0.3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" x14ac:dyDescent="0.3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" x14ac:dyDescent="0.3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" x14ac:dyDescent="0.3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" x14ac:dyDescent="0.3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" x14ac:dyDescent="0.3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" x14ac:dyDescent="0.3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" x14ac:dyDescent="0.3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" x14ac:dyDescent="0.3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" x14ac:dyDescent="0.3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" x14ac:dyDescent="0.3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" x14ac:dyDescent="0.3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" x14ac:dyDescent="0.3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" x14ac:dyDescent="0.3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" x14ac:dyDescent="0.3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" x14ac:dyDescent="0.3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" x14ac:dyDescent="0.3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" x14ac:dyDescent="0.3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" x14ac:dyDescent="0.3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" x14ac:dyDescent="0.3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" x14ac:dyDescent="0.3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" x14ac:dyDescent="0.3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" x14ac:dyDescent="0.3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" x14ac:dyDescent="0.3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" x14ac:dyDescent="0.3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" x14ac:dyDescent="0.3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" x14ac:dyDescent="0.3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" x14ac:dyDescent="0.3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" x14ac:dyDescent="0.3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" x14ac:dyDescent="0.3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" x14ac:dyDescent="0.3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" x14ac:dyDescent="0.3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" x14ac:dyDescent="0.3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" x14ac:dyDescent="0.3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" x14ac:dyDescent="0.3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" x14ac:dyDescent="0.3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" x14ac:dyDescent="0.3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" x14ac:dyDescent="0.3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" x14ac:dyDescent="0.3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" x14ac:dyDescent="0.3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" x14ac:dyDescent="0.3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" x14ac:dyDescent="0.3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" x14ac:dyDescent="0.3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" x14ac:dyDescent="0.3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" x14ac:dyDescent="0.3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" x14ac:dyDescent="0.3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" x14ac:dyDescent="0.3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" x14ac:dyDescent="0.3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" x14ac:dyDescent="0.3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" x14ac:dyDescent="0.3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" x14ac:dyDescent="0.3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" x14ac:dyDescent="0.3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" x14ac:dyDescent="0.3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" x14ac:dyDescent="0.3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" x14ac:dyDescent="0.3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" x14ac:dyDescent="0.3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" x14ac:dyDescent="0.3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" x14ac:dyDescent="0.3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" x14ac:dyDescent="0.3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" x14ac:dyDescent="0.3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" x14ac:dyDescent="0.3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" x14ac:dyDescent="0.3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" x14ac:dyDescent="0.3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" x14ac:dyDescent="0.3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" x14ac:dyDescent="0.3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" x14ac:dyDescent="0.3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" x14ac:dyDescent="0.3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" x14ac:dyDescent="0.3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" x14ac:dyDescent="0.3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" x14ac:dyDescent="0.3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" x14ac:dyDescent="0.3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" x14ac:dyDescent="0.3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" x14ac:dyDescent="0.3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" x14ac:dyDescent="0.3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" x14ac:dyDescent="0.3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" x14ac:dyDescent="0.3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" x14ac:dyDescent="0.3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" x14ac:dyDescent="0.3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" x14ac:dyDescent="0.3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" x14ac:dyDescent="0.3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" x14ac:dyDescent="0.3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" x14ac:dyDescent="0.3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" x14ac:dyDescent="0.3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" x14ac:dyDescent="0.3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" x14ac:dyDescent="0.3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" x14ac:dyDescent="0.3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" x14ac:dyDescent="0.3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" x14ac:dyDescent="0.3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" x14ac:dyDescent="0.3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" x14ac:dyDescent="0.3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" x14ac:dyDescent="0.3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" x14ac:dyDescent="0.3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" x14ac:dyDescent="0.3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" x14ac:dyDescent="0.3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" x14ac:dyDescent="0.3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" x14ac:dyDescent="0.3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" x14ac:dyDescent="0.3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" x14ac:dyDescent="0.3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" x14ac:dyDescent="0.3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" x14ac:dyDescent="0.3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" x14ac:dyDescent="0.3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" x14ac:dyDescent="0.3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" x14ac:dyDescent="0.3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" x14ac:dyDescent="0.3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" x14ac:dyDescent="0.3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" x14ac:dyDescent="0.3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" x14ac:dyDescent="0.3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" x14ac:dyDescent="0.3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" x14ac:dyDescent="0.3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" x14ac:dyDescent="0.3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" x14ac:dyDescent="0.3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" x14ac:dyDescent="0.3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" x14ac:dyDescent="0.3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" x14ac:dyDescent="0.3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" x14ac:dyDescent="0.3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" x14ac:dyDescent="0.3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" x14ac:dyDescent="0.3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" x14ac:dyDescent="0.3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" x14ac:dyDescent="0.3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" x14ac:dyDescent="0.3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" x14ac:dyDescent="0.3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" x14ac:dyDescent="0.3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" x14ac:dyDescent="0.3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" x14ac:dyDescent="0.3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" x14ac:dyDescent="0.3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" x14ac:dyDescent="0.3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" x14ac:dyDescent="0.3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" x14ac:dyDescent="0.3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" x14ac:dyDescent="0.3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" x14ac:dyDescent="0.3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" x14ac:dyDescent="0.3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" x14ac:dyDescent="0.3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" x14ac:dyDescent="0.3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" x14ac:dyDescent="0.3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" x14ac:dyDescent="0.3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" x14ac:dyDescent="0.3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" x14ac:dyDescent="0.3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" x14ac:dyDescent="0.3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" x14ac:dyDescent="0.3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" x14ac:dyDescent="0.3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" x14ac:dyDescent="0.3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" x14ac:dyDescent="0.3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" x14ac:dyDescent="0.3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" x14ac:dyDescent="0.3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" x14ac:dyDescent="0.3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" x14ac:dyDescent="0.3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" x14ac:dyDescent="0.3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" x14ac:dyDescent="0.3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" x14ac:dyDescent="0.3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" x14ac:dyDescent="0.3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" x14ac:dyDescent="0.3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" x14ac:dyDescent="0.3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" x14ac:dyDescent="0.3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" x14ac:dyDescent="0.3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" x14ac:dyDescent="0.3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" x14ac:dyDescent="0.3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" x14ac:dyDescent="0.3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" x14ac:dyDescent="0.3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" x14ac:dyDescent="0.3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" x14ac:dyDescent="0.3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" x14ac:dyDescent="0.3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" x14ac:dyDescent="0.3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" x14ac:dyDescent="0.3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" x14ac:dyDescent="0.3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" x14ac:dyDescent="0.3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" x14ac:dyDescent="0.3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" x14ac:dyDescent="0.3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" x14ac:dyDescent="0.3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" x14ac:dyDescent="0.3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" x14ac:dyDescent="0.3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" x14ac:dyDescent="0.3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" x14ac:dyDescent="0.3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" x14ac:dyDescent="0.3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" x14ac:dyDescent="0.3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" x14ac:dyDescent="0.3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" x14ac:dyDescent="0.3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" x14ac:dyDescent="0.3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" x14ac:dyDescent="0.3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" x14ac:dyDescent="0.3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" x14ac:dyDescent="0.3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" x14ac:dyDescent="0.3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" x14ac:dyDescent="0.3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" x14ac:dyDescent="0.3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" x14ac:dyDescent="0.3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" x14ac:dyDescent="0.3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" x14ac:dyDescent="0.3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" x14ac:dyDescent="0.3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" x14ac:dyDescent="0.3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" x14ac:dyDescent="0.3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" x14ac:dyDescent="0.3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" x14ac:dyDescent="0.3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" x14ac:dyDescent="0.3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" x14ac:dyDescent="0.3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" x14ac:dyDescent="0.3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" x14ac:dyDescent="0.3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" x14ac:dyDescent="0.3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" x14ac:dyDescent="0.3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" x14ac:dyDescent="0.3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" x14ac:dyDescent="0.3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" x14ac:dyDescent="0.3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" x14ac:dyDescent="0.3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" x14ac:dyDescent="0.3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" x14ac:dyDescent="0.3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" x14ac:dyDescent="0.3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" x14ac:dyDescent="0.3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" x14ac:dyDescent="0.3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" x14ac:dyDescent="0.3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" x14ac:dyDescent="0.3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" x14ac:dyDescent="0.3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" x14ac:dyDescent="0.3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" x14ac:dyDescent="0.3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" x14ac:dyDescent="0.3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" x14ac:dyDescent="0.3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" x14ac:dyDescent="0.3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" x14ac:dyDescent="0.3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" x14ac:dyDescent="0.3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" x14ac:dyDescent="0.3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" x14ac:dyDescent="0.3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" x14ac:dyDescent="0.3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" x14ac:dyDescent="0.3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" x14ac:dyDescent="0.3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" x14ac:dyDescent="0.3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" x14ac:dyDescent="0.3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" x14ac:dyDescent="0.3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" x14ac:dyDescent="0.3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" x14ac:dyDescent="0.3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" x14ac:dyDescent="0.3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" x14ac:dyDescent="0.3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" x14ac:dyDescent="0.3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" x14ac:dyDescent="0.3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" x14ac:dyDescent="0.3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" x14ac:dyDescent="0.3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" x14ac:dyDescent="0.3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" x14ac:dyDescent="0.3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" x14ac:dyDescent="0.3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" x14ac:dyDescent="0.3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" x14ac:dyDescent="0.3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" x14ac:dyDescent="0.3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" x14ac:dyDescent="0.3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" x14ac:dyDescent="0.3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" x14ac:dyDescent="0.3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" x14ac:dyDescent="0.3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" x14ac:dyDescent="0.3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" x14ac:dyDescent="0.3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" x14ac:dyDescent="0.3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" x14ac:dyDescent="0.3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" x14ac:dyDescent="0.3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" x14ac:dyDescent="0.3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" x14ac:dyDescent="0.3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" x14ac:dyDescent="0.3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" x14ac:dyDescent="0.3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" x14ac:dyDescent="0.3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" x14ac:dyDescent="0.3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" x14ac:dyDescent="0.3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" x14ac:dyDescent="0.3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" x14ac:dyDescent="0.3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" x14ac:dyDescent="0.3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" x14ac:dyDescent="0.3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" x14ac:dyDescent="0.3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" x14ac:dyDescent="0.3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" x14ac:dyDescent="0.3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" x14ac:dyDescent="0.3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" x14ac:dyDescent="0.3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" x14ac:dyDescent="0.3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" x14ac:dyDescent="0.3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" x14ac:dyDescent="0.3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" x14ac:dyDescent="0.3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" x14ac:dyDescent="0.3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" x14ac:dyDescent="0.3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" x14ac:dyDescent="0.3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" x14ac:dyDescent="0.3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" x14ac:dyDescent="0.3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" x14ac:dyDescent="0.3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" x14ac:dyDescent="0.3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" x14ac:dyDescent="0.3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" x14ac:dyDescent="0.3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" x14ac:dyDescent="0.3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" x14ac:dyDescent="0.3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" x14ac:dyDescent="0.3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" x14ac:dyDescent="0.3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" x14ac:dyDescent="0.3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" x14ac:dyDescent="0.3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" x14ac:dyDescent="0.3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" x14ac:dyDescent="0.3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" x14ac:dyDescent="0.3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" x14ac:dyDescent="0.3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" x14ac:dyDescent="0.3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" x14ac:dyDescent="0.3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" x14ac:dyDescent="0.3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" x14ac:dyDescent="0.3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" x14ac:dyDescent="0.3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" x14ac:dyDescent="0.3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" x14ac:dyDescent="0.3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" x14ac:dyDescent="0.3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" x14ac:dyDescent="0.3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" x14ac:dyDescent="0.3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" x14ac:dyDescent="0.3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" x14ac:dyDescent="0.3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" x14ac:dyDescent="0.3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" x14ac:dyDescent="0.3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" x14ac:dyDescent="0.3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" x14ac:dyDescent="0.3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" x14ac:dyDescent="0.3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" x14ac:dyDescent="0.3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" x14ac:dyDescent="0.3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" x14ac:dyDescent="0.3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" x14ac:dyDescent="0.3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" x14ac:dyDescent="0.3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" x14ac:dyDescent="0.3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" x14ac:dyDescent="0.3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" x14ac:dyDescent="0.3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" x14ac:dyDescent="0.3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" x14ac:dyDescent="0.3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" x14ac:dyDescent="0.3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" x14ac:dyDescent="0.3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" x14ac:dyDescent="0.3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" x14ac:dyDescent="0.3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" x14ac:dyDescent="0.3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" x14ac:dyDescent="0.3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" x14ac:dyDescent="0.3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" x14ac:dyDescent="0.3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" x14ac:dyDescent="0.3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" x14ac:dyDescent="0.3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" x14ac:dyDescent="0.3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" x14ac:dyDescent="0.3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" x14ac:dyDescent="0.3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" x14ac:dyDescent="0.3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" x14ac:dyDescent="0.3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" x14ac:dyDescent="0.3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" x14ac:dyDescent="0.3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" x14ac:dyDescent="0.3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" x14ac:dyDescent="0.3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" x14ac:dyDescent="0.3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" x14ac:dyDescent="0.3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" x14ac:dyDescent="0.3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" x14ac:dyDescent="0.3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" x14ac:dyDescent="0.3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" x14ac:dyDescent="0.3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" x14ac:dyDescent="0.3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" x14ac:dyDescent="0.3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" x14ac:dyDescent="0.3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" x14ac:dyDescent="0.3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" x14ac:dyDescent="0.3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" x14ac:dyDescent="0.3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" x14ac:dyDescent="0.3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" x14ac:dyDescent="0.3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" x14ac:dyDescent="0.3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" x14ac:dyDescent="0.3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" x14ac:dyDescent="0.3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" x14ac:dyDescent="0.3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" x14ac:dyDescent="0.3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" x14ac:dyDescent="0.3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" x14ac:dyDescent="0.3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" x14ac:dyDescent="0.3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" x14ac:dyDescent="0.3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" x14ac:dyDescent="0.3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" x14ac:dyDescent="0.3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" x14ac:dyDescent="0.3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" x14ac:dyDescent="0.3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" x14ac:dyDescent="0.3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" x14ac:dyDescent="0.3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" x14ac:dyDescent="0.3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" x14ac:dyDescent="0.3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" x14ac:dyDescent="0.3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" x14ac:dyDescent="0.3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" x14ac:dyDescent="0.3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" x14ac:dyDescent="0.3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" x14ac:dyDescent="0.3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" x14ac:dyDescent="0.3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" x14ac:dyDescent="0.3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" x14ac:dyDescent="0.3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" x14ac:dyDescent="0.3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" x14ac:dyDescent="0.3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" x14ac:dyDescent="0.3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" x14ac:dyDescent="0.3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" x14ac:dyDescent="0.3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" x14ac:dyDescent="0.3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" x14ac:dyDescent="0.3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" x14ac:dyDescent="0.3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" x14ac:dyDescent="0.3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" x14ac:dyDescent="0.3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" x14ac:dyDescent="0.3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" x14ac:dyDescent="0.3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" x14ac:dyDescent="0.3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" x14ac:dyDescent="0.3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" x14ac:dyDescent="0.3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" x14ac:dyDescent="0.3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" x14ac:dyDescent="0.3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" x14ac:dyDescent="0.3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" x14ac:dyDescent="0.3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" x14ac:dyDescent="0.3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" x14ac:dyDescent="0.3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" x14ac:dyDescent="0.3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" x14ac:dyDescent="0.3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" x14ac:dyDescent="0.3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" x14ac:dyDescent="0.3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" x14ac:dyDescent="0.3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" x14ac:dyDescent="0.3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" x14ac:dyDescent="0.3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" x14ac:dyDescent="0.3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" x14ac:dyDescent="0.3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" x14ac:dyDescent="0.3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" x14ac:dyDescent="0.3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" x14ac:dyDescent="0.3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" x14ac:dyDescent="0.3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" x14ac:dyDescent="0.3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" x14ac:dyDescent="0.3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" x14ac:dyDescent="0.3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" x14ac:dyDescent="0.3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" x14ac:dyDescent="0.3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" x14ac:dyDescent="0.3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" x14ac:dyDescent="0.3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" x14ac:dyDescent="0.3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" x14ac:dyDescent="0.3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" x14ac:dyDescent="0.3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" x14ac:dyDescent="0.3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" x14ac:dyDescent="0.3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" x14ac:dyDescent="0.3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" x14ac:dyDescent="0.3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" x14ac:dyDescent="0.3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" x14ac:dyDescent="0.3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" x14ac:dyDescent="0.3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" x14ac:dyDescent="0.3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" x14ac:dyDescent="0.3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" x14ac:dyDescent="0.3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" x14ac:dyDescent="0.3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" x14ac:dyDescent="0.3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" x14ac:dyDescent="0.3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" x14ac:dyDescent="0.3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" x14ac:dyDescent="0.3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" x14ac:dyDescent="0.3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" x14ac:dyDescent="0.3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" x14ac:dyDescent="0.3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" x14ac:dyDescent="0.3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" x14ac:dyDescent="0.3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" x14ac:dyDescent="0.3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" x14ac:dyDescent="0.3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" x14ac:dyDescent="0.3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" x14ac:dyDescent="0.3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" x14ac:dyDescent="0.3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" x14ac:dyDescent="0.3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" x14ac:dyDescent="0.3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" x14ac:dyDescent="0.3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" x14ac:dyDescent="0.3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" x14ac:dyDescent="0.3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" x14ac:dyDescent="0.3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" x14ac:dyDescent="0.3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" x14ac:dyDescent="0.3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" x14ac:dyDescent="0.3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" x14ac:dyDescent="0.3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" x14ac:dyDescent="0.3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" x14ac:dyDescent="0.3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" x14ac:dyDescent="0.3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" x14ac:dyDescent="0.3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" x14ac:dyDescent="0.3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" x14ac:dyDescent="0.3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" x14ac:dyDescent="0.3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" x14ac:dyDescent="0.3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" x14ac:dyDescent="0.3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" x14ac:dyDescent="0.3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" x14ac:dyDescent="0.3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" x14ac:dyDescent="0.3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" x14ac:dyDescent="0.3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" x14ac:dyDescent="0.3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" x14ac:dyDescent="0.3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" x14ac:dyDescent="0.3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" x14ac:dyDescent="0.3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" x14ac:dyDescent="0.3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" x14ac:dyDescent="0.3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" x14ac:dyDescent="0.3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" x14ac:dyDescent="0.3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" x14ac:dyDescent="0.3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" x14ac:dyDescent="0.3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" x14ac:dyDescent="0.3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" x14ac:dyDescent="0.3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" x14ac:dyDescent="0.3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" x14ac:dyDescent="0.3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" x14ac:dyDescent="0.3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" x14ac:dyDescent="0.3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" x14ac:dyDescent="0.3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" x14ac:dyDescent="0.3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" x14ac:dyDescent="0.3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" x14ac:dyDescent="0.3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" x14ac:dyDescent="0.3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" x14ac:dyDescent="0.3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" x14ac:dyDescent="0.3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" x14ac:dyDescent="0.3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" x14ac:dyDescent="0.3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" x14ac:dyDescent="0.3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" x14ac:dyDescent="0.3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" x14ac:dyDescent="0.3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" x14ac:dyDescent="0.3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" x14ac:dyDescent="0.3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" x14ac:dyDescent="0.3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" x14ac:dyDescent="0.3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" x14ac:dyDescent="0.3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" x14ac:dyDescent="0.3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" x14ac:dyDescent="0.3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" x14ac:dyDescent="0.3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" x14ac:dyDescent="0.3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" x14ac:dyDescent="0.3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" x14ac:dyDescent="0.3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" x14ac:dyDescent="0.3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" x14ac:dyDescent="0.3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" x14ac:dyDescent="0.3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" x14ac:dyDescent="0.3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" x14ac:dyDescent="0.3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" x14ac:dyDescent="0.3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" x14ac:dyDescent="0.3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" x14ac:dyDescent="0.3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" x14ac:dyDescent="0.3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" x14ac:dyDescent="0.3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" x14ac:dyDescent="0.3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" x14ac:dyDescent="0.3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" x14ac:dyDescent="0.3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" x14ac:dyDescent="0.3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" x14ac:dyDescent="0.3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" x14ac:dyDescent="0.3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" x14ac:dyDescent="0.3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" x14ac:dyDescent="0.3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" x14ac:dyDescent="0.3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" x14ac:dyDescent="0.3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" x14ac:dyDescent="0.3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" x14ac:dyDescent="0.3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" x14ac:dyDescent="0.3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" x14ac:dyDescent="0.3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" x14ac:dyDescent="0.3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" x14ac:dyDescent="0.3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" x14ac:dyDescent="0.3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" x14ac:dyDescent="0.3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" x14ac:dyDescent="0.3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" x14ac:dyDescent="0.3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" x14ac:dyDescent="0.3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" x14ac:dyDescent="0.3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" x14ac:dyDescent="0.3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" x14ac:dyDescent="0.3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" x14ac:dyDescent="0.3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" x14ac:dyDescent="0.3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" x14ac:dyDescent="0.3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" x14ac:dyDescent="0.3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" x14ac:dyDescent="0.3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" x14ac:dyDescent="0.3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" x14ac:dyDescent="0.3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" x14ac:dyDescent="0.3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" x14ac:dyDescent="0.3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" x14ac:dyDescent="0.3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" x14ac:dyDescent="0.3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" x14ac:dyDescent="0.3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" x14ac:dyDescent="0.3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" x14ac:dyDescent="0.3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" x14ac:dyDescent="0.3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" x14ac:dyDescent="0.3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" x14ac:dyDescent="0.3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" x14ac:dyDescent="0.3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" x14ac:dyDescent="0.3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" x14ac:dyDescent="0.3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" x14ac:dyDescent="0.3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" x14ac:dyDescent="0.3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" x14ac:dyDescent="0.3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" x14ac:dyDescent="0.3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" x14ac:dyDescent="0.3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" x14ac:dyDescent="0.3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" x14ac:dyDescent="0.3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" x14ac:dyDescent="0.3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" x14ac:dyDescent="0.3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" x14ac:dyDescent="0.3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" x14ac:dyDescent="0.3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" x14ac:dyDescent="0.3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" x14ac:dyDescent="0.3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" x14ac:dyDescent="0.3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" x14ac:dyDescent="0.3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" x14ac:dyDescent="0.3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" x14ac:dyDescent="0.3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" x14ac:dyDescent="0.3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" x14ac:dyDescent="0.3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" x14ac:dyDescent="0.3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" x14ac:dyDescent="0.3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" x14ac:dyDescent="0.3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" x14ac:dyDescent="0.3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" x14ac:dyDescent="0.3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" x14ac:dyDescent="0.3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" x14ac:dyDescent="0.3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" x14ac:dyDescent="0.3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" x14ac:dyDescent="0.3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" x14ac:dyDescent="0.3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" x14ac:dyDescent="0.3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" x14ac:dyDescent="0.3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" x14ac:dyDescent="0.3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" x14ac:dyDescent="0.3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" x14ac:dyDescent="0.3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" x14ac:dyDescent="0.3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" x14ac:dyDescent="0.3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" x14ac:dyDescent="0.3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" x14ac:dyDescent="0.3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" x14ac:dyDescent="0.3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" x14ac:dyDescent="0.3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" x14ac:dyDescent="0.3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" x14ac:dyDescent="0.3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" x14ac:dyDescent="0.3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" x14ac:dyDescent="0.3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" x14ac:dyDescent="0.3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" x14ac:dyDescent="0.3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" x14ac:dyDescent="0.3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" x14ac:dyDescent="0.3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" x14ac:dyDescent="0.3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" x14ac:dyDescent="0.3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" x14ac:dyDescent="0.3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" x14ac:dyDescent="0.3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" x14ac:dyDescent="0.3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" x14ac:dyDescent="0.3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" x14ac:dyDescent="0.3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" x14ac:dyDescent="0.3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" x14ac:dyDescent="0.3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" x14ac:dyDescent="0.3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" x14ac:dyDescent="0.3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" x14ac:dyDescent="0.3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" x14ac:dyDescent="0.3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" x14ac:dyDescent="0.3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" x14ac:dyDescent="0.3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" x14ac:dyDescent="0.3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" x14ac:dyDescent="0.3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" x14ac:dyDescent="0.3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" x14ac:dyDescent="0.3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" x14ac:dyDescent="0.3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" x14ac:dyDescent="0.3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" x14ac:dyDescent="0.3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" x14ac:dyDescent="0.3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" x14ac:dyDescent="0.3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" x14ac:dyDescent="0.3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" x14ac:dyDescent="0.3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" x14ac:dyDescent="0.3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" x14ac:dyDescent="0.3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" x14ac:dyDescent="0.3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" x14ac:dyDescent="0.3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" x14ac:dyDescent="0.3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" x14ac:dyDescent="0.3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" x14ac:dyDescent="0.3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" x14ac:dyDescent="0.3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" x14ac:dyDescent="0.3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" x14ac:dyDescent="0.3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" x14ac:dyDescent="0.3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" x14ac:dyDescent="0.3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" x14ac:dyDescent="0.3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" x14ac:dyDescent="0.3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" x14ac:dyDescent="0.3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" x14ac:dyDescent="0.3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" x14ac:dyDescent="0.3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" x14ac:dyDescent="0.3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" x14ac:dyDescent="0.3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" x14ac:dyDescent="0.3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" x14ac:dyDescent="0.3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" x14ac:dyDescent="0.3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" x14ac:dyDescent="0.3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" x14ac:dyDescent="0.3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" x14ac:dyDescent="0.3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" x14ac:dyDescent="0.3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" x14ac:dyDescent="0.3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" x14ac:dyDescent="0.3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" x14ac:dyDescent="0.3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" x14ac:dyDescent="0.3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" x14ac:dyDescent="0.3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" x14ac:dyDescent="0.3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" x14ac:dyDescent="0.3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" x14ac:dyDescent="0.3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" x14ac:dyDescent="0.3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" x14ac:dyDescent="0.3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" x14ac:dyDescent="0.3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" x14ac:dyDescent="0.3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" x14ac:dyDescent="0.3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" x14ac:dyDescent="0.3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" x14ac:dyDescent="0.3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" x14ac:dyDescent="0.3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" x14ac:dyDescent="0.3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" x14ac:dyDescent="0.3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" x14ac:dyDescent="0.3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" x14ac:dyDescent="0.3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" x14ac:dyDescent="0.3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" x14ac:dyDescent="0.3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" x14ac:dyDescent="0.3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" x14ac:dyDescent="0.3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" x14ac:dyDescent="0.3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" x14ac:dyDescent="0.3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" x14ac:dyDescent="0.3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" x14ac:dyDescent="0.3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" x14ac:dyDescent="0.3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" x14ac:dyDescent="0.3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" x14ac:dyDescent="0.3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" x14ac:dyDescent="0.3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" x14ac:dyDescent="0.3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" x14ac:dyDescent="0.3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" x14ac:dyDescent="0.3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" x14ac:dyDescent="0.3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" x14ac:dyDescent="0.3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" x14ac:dyDescent="0.3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" x14ac:dyDescent="0.3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" x14ac:dyDescent="0.3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" x14ac:dyDescent="0.3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" x14ac:dyDescent="0.3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" x14ac:dyDescent="0.3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" x14ac:dyDescent="0.3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" x14ac:dyDescent="0.3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" x14ac:dyDescent="0.3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" x14ac:dyDescent="0.3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" x14ac:dyDescent="0.3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" x14ac:dyDescent="0.3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" x14ac:dyDescent="0.3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" x14ac:dyDescent="0.3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" x14ac:dyDescent="0.3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" x14ac:dyDescent="0.3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" x14ac:dyDescent="0.3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" x14ac:dyDescent="0.3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" x14ac:dyDescent="0.3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" x14ac:dyDescent="0.3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" x14ac:dyDescent="0.3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" x14ac:dyDescent="0.3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" x14ac:dyDescent="0.3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" x14ac:dyDescent="0.3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" x14ac:dyDescent="0.3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" x14ac:dyDescent="0.3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" x14ac:dyDescent="0.3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" x14ac:dyDescent="0.3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" x14ac:dyDescent="0.3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" x14ac:dyDescent="0.3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" x14ac:dyDescent="0.3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" x14ac:dyDescent="0.3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" x14ac:dyDescent="0.3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" x14ac:dyDescent="0.3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" x14ac:dyDescent="0.3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" x14ac:dyDescent="0.3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" x14ac:dyDescent="0.3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" x14ac:dyDescent="0.3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" x14ac:dyDescent="0.3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" x14ac:dyDescent="0.3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" x14ac:dyDescent="0.3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" x14ac:dyDescent="0.3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" x14ac:dyDescent="0.3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" x14ac:dyDescent="0.3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" x14ac:dyDescent="0.3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" x14ac:dyDescent="0.3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" x14ac:dyDescent="0.3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" x14ac:dyDescent="0.3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" x14ac:dyDescent="0.3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" x14ac:dyDescent="0.3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" x14ac:dyDescent="0.3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" x14ac:dyDescent="0.3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" x14ac:dyDescent="0.3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" x14ac:dyDescent="0.3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" x14ac:dyDescent="0.3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" x14ac:dyDescent="0.3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" x14ac:dyDescent="0.3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" x14ac:dyDescent="0.3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" x14ac:dyDescent="0.3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" x14ac:dyDescent="0.3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" x14ac:dyDescent="0.3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" x14ac:dyDescent="0.3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" x14ac:dyDescent="0.3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" x14ac:dyDescent="0.3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" x14ac:dyDescent="0.3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" x14ac:dyDescent="0.3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" x14ac:dyDescent="0.3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" x14ac:dyDescent="0.3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" x14ac:dyDescent="0.3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" x14ac:dyDescent="0.3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" x14ac:dyDescent="0.3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" x14ac:dyDescent="0.3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" x14ac:dyDescent="0.3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" x14ac:dyDescent="0.3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" x14ac:dyDescent="0.3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" x14ac:dyDescent="0.3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" x14ac:dyDescent="0.3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" x14ac:dyDescent="0.3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" x14ac:dyDescent="0.3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" x14ac:dyDescent="0.3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" x14ac:dyDescent="0.3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" x14ac:dyDescent="0.3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" x14ac:dyDescent="0.3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" x14ac:dyDescent="0.3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" x14ac:dyDescent="0.3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" x14ac:dyDescent="0.3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" x14ac:dyDescent="0.3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" x14ac:dyDescent="0.3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" x14ac:dyDescent="0.3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" x14ac:dyDescent="0.3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" x14ac:dyDescent="0.3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" x14ac:dyDescent="0.3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" x14ac:dyDescent="0.3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" x14ac:dyDescent="0.3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" x14ac:dyDescent="0.3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" x14ac:dyDescent="0.3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" x14ac:dyDescent="0.3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" x14ac:dyDescent="0.3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" x14ac:dyDescent="0.3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" x14ac:dyDescent="0.3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" x14ac:dyDescent="0.3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" x14ac:dyDescent="0.3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" x14ac:dyDescent="0.3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" x14ac:dyDescent="0.3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" x14ac:dyDescent="0.3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" x14ac:dyDescent="0.3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" x14ac:dyDescent="0.3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" x14ac:dyDescent="0.3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" x14ac:dyDescent="0.3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" x14ac:dyDescent="0.3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" x14ac:dyDescent="0.3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" x14ac:dyDescent="0.3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" x14ac:dyDescent="0.3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" x14ac:dyDescent="0.3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" x14ac:dyDescent="0.3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" x14ac:dyDescent="0.3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" x14ac:dyDescent="0.3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" x14ac:dyDescent="0.3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" x14ac:dyDescent="0.3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" x14ac:dyDescent="0.3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" x14ac:dyDescent="0.3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" x14ac:dyDescent="0.3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" x14ac:dyDescent="0.3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" x14ac:dyDescent="0.3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" x14ac:dyDescent="0.3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" x14ac:dyDescent="0.3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" x14ac:dyDescent="0.3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" x14ac:dyDescent="0.3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" x14ac:dyDescent="0.3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" x14ac:dyDescent="0.3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" x14ac:dyDescent="0.3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" x14ac:dyDescent="0.3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" x14ac:dyDescent="0.3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" x14ac:dyDescent="0.3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" x14ac:dyDescent="0.3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" x14ac:dyDescent="0.3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" x14ac:dyDescent="0.3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" x14ac:dyDescent="0.3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" x14ac:dyDescent="0.3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" x14ac:dyDescent="0.3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" x14ac:dyDescent="0.3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" x14ac:dyDescent="0.3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" x14ac:dyDescent="0.3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" x14ac:dyDescent="0.3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" x14ac:dyDescent="0.3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" x14ac:dyDescent="0.3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" x14ac:dyDescent="0.3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" x14ac:dyDescent="0.3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" x14ac:dyDescent="0.3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" x14ac:dyDescent="0.3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" x14ac:dyDescent="0.3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" x14ac:dyDescent="0.3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" x14ac:dyDescent="0.3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" x14ac:dyDescent="0.3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" x14ac:dyDescent="0.3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" x14ac:dyDescent="0.3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" x14ac:dyDescent="0.3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" x14ac:dyDescent="0.3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" x14ac:dyDescent="0.3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" x14ac:dyDescent="0.3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" x14ac:dyDescent="0.3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" x14ac:dyDescent="0.3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" x14ac:dyDescent="0.3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" x14ac:dyDescent="0.3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" x14ac:dyDescent="0.3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" x14ac:dyDescent="0.3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" x14ac:dyDescent="0.3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" x14ac:dyDescent="0.3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" x14ac:dyDescent="0.3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" x14ac:dyDescent="0.3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" x14ac:dyDescent="0.3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" x14ac:dyDescent="0.3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" x14ac:dyDescent="0.3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" x14ac:dyDescent="0.3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" x14ac:dyDescent="0.3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" x14ac:dyDescent="0.3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" x14ac:dyDescent="0.3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" x14ac:dyDescent="0.3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" x14ac:dyDescent="0.3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" x14ac:dyDescent="0.3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" x14ac:dyDescent="0.3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" x14ac:dyDescent="0.3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" x14ac:dyDescent="0.3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" x14ac:dyDescent="0.3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" x14ac:dyDescent="0.3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" x14ac:dyDescent="0.3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" x14ac:dyDescent="0.3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" x14ac:dyDescent="0.3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" x14ac:dyDescent="0.3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" x14ac:dyDescent="0.3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" x14ac:dyDescent="0.3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" x14ac:dyDescent="0.3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" x14ac:dyDescent="0.3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" x14ac:dyDescent="0.3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" x14ac:dyDescent="0.3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" x14ac:dyDescent="0.3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" x14ac:dyDescent="0.3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" x14ac:dyDescent="0.3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" x14ac:dyDescent="0.3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" x14ac:dyDescent="0.3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" x14ac:dyDescent="0.3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" x14ac:dyDescent="0.3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" x14ac:dyDescent="0.3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" x14ac:dyDescent="0.3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" x14ac:dyDescent="0.3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" x14ac:dyDescent="0.3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" x14ac:dyDescent="0.3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" x14ac:dyDescent="0.3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" x14ac:dyDescent="0.3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" x14ac:dyDescent="0.3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" x14ac:dyDescent="0.3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" x14ac:dyDescent="0.3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" x14ac:dyDescent="0.3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" x14ac:dyDescent="0.3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" x14ac:dyDescent="0.3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" x14ac:dyDescent="0.3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" x14ac:dyDescent="0.3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" x14ac:dyDescent="0.3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" x14ac:dyDescent="0.3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" x14ac:dyDescent="0.3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" x14ac:dyDescent="0.3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" x14ac:dyDescent="0.3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" x14ac:dyDescent="0.3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" x14ac:dyDescent="0.3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" x14ac:dyDescent="0.3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" x14ac:dyDescent="0.3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" x14ac:dyDescent="0.3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" x14ac:dyDescent="0.3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" x14ac:dyDescent="0.3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" x14ac:dyDescent="0.3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" x14ac:dyDescent="0.3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" x14ac:dyDescent="0.3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" x14ac:dyDescent="0.3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" x14ac:dyDescent="0.3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" x14ac:dyDescent="0.3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" x14ac:dyDescent="0.3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" x14ac:dyDescent="0.3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" x14ac:dyDescent="0.3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" x14ac:dyDescent="0.3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" x14ac:dyDescent="0.3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" x14ac:dyDescent="0.3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" x14ac:dyDescent="0.3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" x14ac:dyDescent="0.3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" x14ac:dyDescent="0.3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" x14ac:dyDescent="0.3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" x14ac:dyDescent="0.3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" x14ac:dyDescent="0.3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" x14ac:dyDescent="0.3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" x14ac:dyDescent="0.3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" x14ac:dyDescent="0.3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" x14ac:dyDescent="0.3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" x14ac:dyDescent="0.3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" x14ac:dyDescent="0.3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" x14ac:dyDescent="0.3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" x14ac:dyDescent="0.3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" x14ac:dyDescent="0.3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" x14ac:dyDescent="0.3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" x14ac:dyDescent="0.3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" x14ac:dyDescent="0.3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" x14ac:dyDescent="0.3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" x14ac:dyDescent="0.3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" x14ac:dyDescent="0.3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" x14ac:dyDescent="0.3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" x14ac:dyDescent="0.3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" x14ac:dyDescent="0.3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" x14ac:dyDescent="0.3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" x14ac:dyDescent="0.3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" x14ac:dyDescent="0.3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" x14ac:dyDescent="0.3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" x14ac:dyDescent="0.3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" x14ac:dyDescent="0.3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" x14ac:dyDescent="0.3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5" sqref="E15"/>
    </sheetView>
  </sheetViews>
  <sheetFormatPr defaultColWidth="9.1796875" defaultRowHeight="13" x14ac:dyDescent="0.3"/>
  <cols>
    <col min="1" max="1" width="4.26953125" style="3" customWidth="1"/>
    <col min="2" max="2" width="42.1796875" style="3" customWidth="1"/>
    <col min="3" max="5" width="13.54296875" style="3" customWidth="1"/>
    <col min="6" max="7" width="9.1796875" style="3"/>
    <col min="8" max="8" width="70.7265625" style="3" customWidth="1"/>
    <col min="9" max="16384" width="9.1796875" style="3"/>
  </cols>
  <sheetData>
    <row r="1" spans="1:8" ht="26" x14ac:dyDescent="0.3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291</v>
      </c>
      <c r="C3" s="136">
        <f>PRIHODI!C438</f>
        <v>5244057</v>
      </c>
      <c r="D3" s="136">
        <f>PRIHODI!D438</f>
        <v>5244057</v>
      </c>
      <c r="E3" s="136">
        <f>PRIHODI!E438</f>
        <v>5244057</v>
      </c>
    </row>
    <row r="4" spans="1:8" x14ac:dyDescent="0.3">
      <c r="A4" s="134">
        <v>7</v>
      </c>
      <c r="B4" s="135" t="s">
        <v>292</v>
      </c>
      <c r="C4" s="136">
        <f>PRIHODI!C439</f>
        <v>0</v>
      </c>
      <c r="D4" s="136">
        <f>PRIHODI!D439</f>
        <v>0</v>
      </c>
      <c r="E4" s="136">
        <f>PRIHODI!E439</f>
        <v>0</v>
      </c>
    </row>
    <row r="5" spans="1:8" s="140" customFormat="1" x14ac:dyDescent="0.3">
      <c r="A5" s="137"/>
      <c r="B5" s="138" t="s">
        <v>293</v>
      </c>
      <c r="C5" s="139">
        <f>SUM(C3:C4)</f>
        <v>5244057</v>
      </c>
      <c r="D5" s="139">
        <f t="shared" ref="D5:E5" si="0">SUM(D3:D4)</f>
        <v>5244057</v>
      </c>
      <c r="E5" s="139">
        <f t="shared" si="0"/>
        <v>5244057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294</v>
      </c>
      <c r="C7" s="136">
        <f>'POSEBNI DIO'!K1277</f>
        <v>5107657</v>
      </c>
      <c r="D7" s="136">
        <f>'POSEBNI DIO'!L1277</f>
        <v>5107657</v>
      </c>
      <c r="E7" s="136">
        <f>'POSEBNI DIO'!M1277</f>
        <v>5107657</v>
      </c>
    </row>
    <row r="8" spans="1:8" x14ac:dyDescent="0.3">
      <c r="A8" s="134">
        <v>4</v>
      </c>
      <c r="B8" s="135" t="s">
        <v>295</v>
      </c>
      <c r="C8" s="136">
        <f>'POSEBNI DIO'!K1278</f>
        <v>136400</v>
      </c>
      <c r="D8" s="136">
        <f>'POSEBNI DIO'!L1278</f>
        <v>136400</v>
      </c>
      <c r="E8" s="136">
        <f>'POSEBNI DIO'!M1278</f>
        <v>136400</v>
      </c>
    </row>
    <row r="9" spans="1:8" s="140" customFormat="1" x14ac:dyDescent="0.3">
      <c r="A9" s="137"/>
      <c r="B9" s="138" t="s">
        <v>296</v>
      </c>
      <c r="C9" s="139">
        <f>SUM(C7:C8)</f>
        <v>5244057</v>
      </c>
      <c r="D9" s="139">
        <f t="shared" ref="D9:E9" si="1">SUM(D7:D8)</f>
        <v>5244057</v>
      </c>
      <c r="E9" s="139">
        <f t="shared" si="1"/>
        <v>5244057</v>
      </c>
    </row>
    <row r="10" spans="1:8" x14ac:dyDescent="0.3">
      <c r="A10" s="141"/>
      <c r="B10" s="135"/>
      <c r="C10" s="136"/>
      <c r="D10" s="136"/>
      <c r="E10" s="136"/>
    </row>
    <row r="11" spans="1:8" ht="26" x14ac:dyDescent="0.3">
      <c r="A11" s="134">
        <v>8</v>
      </c>
      <c r="B11" s="135" t="s">
        <v>297</v>
      </c>
      <c r="C11" s="136">
        <f>PRIHODI!C440</f>
        <v>0</v>
      </c>
      <c r="D11" s="136">
        <f>PRIHODI!D440</f>
        <v>0</v>
      </c>
      <c r="E11" s="136">
        <f>PRIHODI!E440</f>
        <v>0</v>
      </c>
    </row>
    <row r="12" spans="1:8" ht="26" x14ac:dyDescent="0.3">
      <c r="A12" s="134">
        <v>5</v>
      </c>
      <c r="B12" s="135" t="s">
        <v>298</v>
      </c>
      <c r="C12" s="136">
        <f>'POSEBNI DIO'!K1279</f>
        <v>0</v>
      </c>
      <c r="D12" s="136">
        <f>'POSEBNI DIO'!L1279</f>
        <v>0</v>
      </c>
      <c r="E12" s="136">
        <f>'POSEBNI DIO'!M1279</f>
        <v>0</v>
      </c>
    </row>
    <row r="13" spans="1:8" s="140" customFormat="1" x14ac:dyDescent="0.3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3">
      <c r="A14" s="134"/>
      <c r="B14" s="135"/>
      <c r="C14" s="136"/>
      <c r="D14" s="136"/>
      <c r="E14" s="136"/>
    </row>
    <row r="15" spans="1:8" ht="44.25" customHeight="1" x14ac:dyDescent="0.3">
      <c r="A15" s="230"/>
      <c r="B15" s="231" t="s">
        <v>313</v>
      </c>
      <c r="C15" s="235">
        <v>10000</v>
      </c>
      <c r="D15" s="234">
        <f>C15-C16</f>
        <v>10000</v>
      </c>
      <c r="E15" s="234">
        <f>D15-D16</f>
        <v>10000</v>
      </c>
      <c r="G15" s="232">
        <f>C15-C16-D16-E16</f>
        <v>10000</v>
      </c>
      <c r="H15" s="233" t="s">
        <v>316</v>
      </c>
    </row>
    <row r="16" spans="1:8" s="140" customFormat="1" ht="54.75" customHeight="1" x14ac:dyDescent="0.3">
      <c r="A16" s="142">
        <v>92</v>
      </c>
      <c r="B16" s="138" t="s">
        <v>314</v>
      </c>
      <c r="C16" s="139">
        <f>PRIHODI!C441</f>
        <v>0</v>
      </c>
      <c r="D16" s="139">
        <f>PRIHODI!D441</f>
        <v>0</v>
      </c>
      <c r="E16" s="139">
        <f>PRIHODI!E441</f>
        <v>0</v>
      </c>
      <c r="H16" s="236" t="s">
        <v>315</v>
      </c>
    </row>
    <row r="17" spans="1:5" x14ac:dyDescent="0.3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</vt:lpstr>
      <vt:lpstr>POSEBNI DIO</vt:lpstr>
      <vt:lpstr>REKAPITULACIJA</vt:lpstr>
      <vt:lpstr>'POSEBNI DIO'!Ispis_naslova</vt:lpstr>
      <vt:lpstr>PRIHODI!Ispis_naslova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Tajnistvo</cp:lastModifiedBy>
  <cp:lastPrinted>2021-09-17T11:50:09Z</cp:lastPrinted>
  <dcterms:created xsi:type="dcterms:W3CDTF">2020-10-13T07:17:24Z</dcterms:created>
  <dcterms:modified xsi:type="dcterms:W3CDTF">2022-01-10T09:30:53Z</dcterms:modified>
</cp:coreProperties>
</file>